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240.15\20 係\002 財政課\003 財政係\12 市町村課\市町村課調査\平成３１年度\★財政状況資料集関係\020221【提出期限：３月２日（月）正午】平成30年度財政状況資料集の作成について（依頼）\【財政状況資料集】_454214_門川町_2018\"/>
    </mc:Choice>
  </mc:AlternateContent>
  <bookViews>
    <workbookView xWindow="0" yWindow="0" windowWidth="16308" windowHeight="5028" firstSheet="10"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<sst xmlns="http://schemas.openxmlformats.org/spreadsheetml/2006/main" count="1090" uniqueCount="606">
  <si>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</si>
  <si>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</si>
  <si>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</si>
  <si>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</si>
  <si>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</si>
  <si>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</si>
  <si>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</si>
  <si>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</si>
  <si>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</si>
  <si>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</si>
  <si>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</si>
  <si>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</si>
  <si>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</si>
  <si>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</si>
  <si>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</si>
  <si>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</si>
  <si>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</si>
  <si>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</si>
  <si>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</si>
  <si>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</si>
  <si>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</si>
  <si>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</si>
  <si>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</si>
  <si>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</si>
  <si>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</si>
  <si>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</si>
  <si>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</si>
  <si>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</si>
  <si>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</si>
  <si>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</si>
  <si>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</si>
  <si>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</si>
  <si>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</si>
  <si>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</si>
  <si>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</si>
  <si>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</si>
  <si>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</si>
  <si>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</si>
  <si>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</si>
  <si>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</si>
  <si>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</si>
  <si>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</si>
  <si>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</si>
  <si>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</si>
  <si>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</si>
  <si>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</si>
  <si>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</si>
  <si>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</si>
  <si>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</si>
  <si>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</si>
  <si>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</si>
  <si>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</si>
  <si>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</si>
  <si>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</si>
  <si>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</si>
  <si>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</si>
  <si>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</si>
  <si>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</si>
  <si>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</si>
  <si>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</si>
  <si>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</si>
  <si>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</si>
  <si>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</si>
  <si>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</si>
  <si>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</si>
  <si>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</si>
  <si>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</si>
  <si>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</si>
  <si>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</si>
  <si>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</si>
  <si>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</si>
  <si>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</si>
  <si>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</si>
  <si>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</si>
  <si>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</si>
  <si>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</si>
  <si>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</si>
  <si>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</si>
  <si>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</si>
  <si>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</si>
  <si>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</si>
  <si>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</si>
  <si>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</si>
  <si>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</si>
  <si>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</si>
  <si>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</si>
  <si>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</si>
  <si>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</si>
  <si>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</si>
  <si>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</si>
  <si>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</si>
  <si>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</si>
  <si>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</si>
  <si>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</si>
  <si>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</si>
  <si>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</si>
  <si>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</si>
  <si>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</si>
  <si>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門川町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</si>
  <si>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</si>
  <si>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</si>
  <si>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</si>
  <si>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</si>
  <si>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</si>
  <si>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</si>
  <si>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</si>
  <si>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</si>
  <si>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</si>
  <si>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</si>
  <si>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</si>
  <si>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</si>
  <si>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</si>
  <si>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</si>
  <si>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</si>
  <si>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</si>
  <si>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</si>
  <si>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</si>
  <si>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</si>
  <si>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</si>
  <si>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</si>
  <si>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</si>
  <si>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</si>
  <si>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</si>
  <si>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</si>
  <si>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</si>
  <si>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</si>
  <si>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</si>
  <si>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</si>
  <si>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</si>
  <si>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</si>
  <si>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</si>
  <si>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</si>
  <si>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</si>
  <si>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</si>
  <si>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</si>
  <si>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</si>
  <si>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</si>
  <si>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</si>
  <si>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</si>
  <si>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</si>
  <si>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</si>
  <si>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</si>
  <si>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</si>
  <si>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</si>
  <si>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</si>
  <si>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</si>
  <si>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</si>
  <si>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</si>
  <si>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</si>
  <si>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</si>
  <si>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</si>
  <si>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</si>
  <si>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</si>
  <si>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</si>
  <si>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</si>
  <si>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</si>
  <si>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</si>
  <si>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</si>
  <si>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</si>
  <si>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</si>
  <si>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</si>
  <si>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</si>
  <si>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</si>
  <si>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</si>
  <si>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</si>
  <si>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</si>
  <si>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</si>
  <si>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</si>
  <si>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</si>
  <si>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</si>
  <si>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</si>
  <si>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</si>
  <si>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</si>
  <si>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</si>
  <si>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</si>
  <si>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</si>
  <si>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</si>
  <si>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</si>
  <si>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</si>
  <si>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</si>
  <si>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</si>
  <si>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</si>
  <si>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</si>
  <si>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</si>
  <si>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</si>
  <si>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</si>
  <si>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</si>
  <si>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</si>
  <si>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</si>
  <si>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</si>
  <si>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</si>
  <si>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</si>
  <si>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</si>
  <si>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</si>
  <si>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</si>
  <si>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</si>
  <si>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</si>
  <si>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</si>
  <si>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</si>
  <si>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</si>
  <si>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</si>
  <si>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</si>
  <si>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</si>
  <si>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</si>
  <si>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</si>
  <si>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</si>
  <si>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</si>
  <si>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</si>
  <si>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</si>
  <si>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</si>
  <si>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</si>
  <si>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</si>
  <si>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</si>
  <si>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</si>
  <si>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</si>
  <si>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宮崎県門川町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</si>
  <si>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</si>
  <si>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</si>
  <si>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</si>
  <si>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</si>
  <si>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</si>
  <si>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</si>
  <si>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</si>
  <si>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</si>
  <si>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</si>
  <si>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</si>
  <si>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</si>
  <si>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</si>
  <si>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</si>
  <si>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</si>
  <si>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</si>
  <si>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</si>
  <si>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</si>
  <si>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</si>
  <si>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</si>
  <si>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</si>
  <si>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</si>
  <si>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</si>
  <si>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</si>
  <si>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</si>
  <si>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</si>
  <si>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</si>
  <si>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</si>
  <si>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</si>
  <si>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</si>
  <si>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</si>
  <si>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</si>
  <si>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</si>
  <si>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</si>
  <si>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</si>
  <si>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</si>
  <si>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</si>
  <si>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</si>
  <si>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</si>
  <si>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</si>
  <si>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</si>
  <si>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</si>
  <si>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</si>
  <si>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</si>
  <si>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</si>
  <si>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</si>
  <si>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</si>
  <si>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</si>
  <si>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</si>
  <si>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</si>
  <si>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</si>
  <si>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</si>
  <si>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</si>
  <si>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</si>
  <si>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</si>
  <si>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</si>
  <si>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</si>
  <si>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</si>
  <si>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</si>
  <si>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</si>
  <si>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</si>
  <si>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</si>
  <si>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</si>
  <si>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</si>
  <si>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</si>
  <si>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</si>
  <si>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</si>
  <si>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</si>
  <si>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</si>
  <si>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</si>
  <si>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</si>
  <si>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</si>
  <si>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</si>
  <si>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</si>
  <si>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</si>
  <si>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</si>
  <si>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</si>
  <si>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</si>
  <si>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</si>
  <si>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</si>
  <si>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</si>
  <si>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</si>
  <si>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</si>
  <si>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</si>
  <si>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</si>
  <si>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</si>
  <si>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</si>
  <si>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</si>
  <si>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</si>
  <si>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</si>
  <si>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</si>
  <si>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</si>
  <si>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</si>
  <si>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</si>
  <si>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</si>
  <si>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</si>
  <si>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</si>
  <si>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</si>
  <si>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</si>
  <si>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</si>
  <si>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</si>
  <si>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</si>
  <si>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</si>
  <si>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</si>
  <si>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</si>
  <si>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</si>
  <si>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</si>
  <si>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</si>
  <si>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</si>
  <si>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</si>
  <si>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</si>
  <si>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</si>
  <si>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</si>
  <si>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</si>
  <si>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</si>
  <si>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</si>
  <si>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</si>
  <si>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</si>
  <si>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</si>
  <si>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</si>
  <si>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</si>
  <si>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</si>
  <si>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</si>
  <si>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</si>
  <si>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</si>
  <si>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</si>
  <si>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</si>
  <si>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</si>
  <si>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</si>
  <si>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</si>
  <si>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</si>
  <si>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</si>
  <si>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</si>
  <si>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</si>
  <si>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</si>
  <si>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</si>
  <si>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</si>
  <si>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</si>
  <si>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</si>
  <si>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</si>
  <si>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</si>
  <si>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</si>
  <si>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</si>
  <si>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</si>
  <si>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</si>
  <si>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</si>
  <si>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</si>
  <si>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</si>
  <si>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</si>
  <si>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宮崎県門川町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</si>
  <si>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</si>
  <si>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</si>
  <si>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</si>
  <si>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</si>
  <si>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</si>
  <si>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</si>
  <si>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</si>
  <si>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</si>
  <si>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</si>
  <si>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</si>
  <si>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</si>
  <si>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</si>
  <si>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</si>
  <si>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</si>
  <si>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</si>
  <si>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</si>
  <si>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</si>
  <si>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</si>
  <si>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</si>
  <si>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</si>
  <si>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</si>
  <si>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</si>
  <si>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</si>
  <si>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</si>
  <si>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</si>
  <si>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</si>
  <si>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</si>
  <si>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</si>
  <si>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</si>
  <si>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</si>
  <si>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</si>
  <si>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</si>
  <si>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</si>
  <si>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</si>
  <si>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</si>
  <si>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</si>
  <si>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</si>
  <si>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</si>
  <si>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</si>
  <si>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</si>
  <si>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</si>
  <si>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</si>
  <si>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</si>
  <si>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</si>
  <si>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</si>
  <si>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</si>
  <si>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</si>
  <si>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</si>
  <si>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</si>
  <si>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</si>
  <si>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</si>
  <si>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</si>
  <si>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</si>
  <si>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</si>
  <si>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</si>
  <si>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</si>
  <si>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</si>
  <si>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</si>
  <si>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</si>
  <si>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</si>
  <si>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</si>
  <si>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</si>
  <si>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</si>
  <si>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</si>
  <si>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</si>
  <si>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</si>
  <si>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</si>
  <si>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</si>
  <si>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</si>
  <si>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</si>
  <si>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</si>
  <si>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</si>
  <si>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</si>
  <si>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</si>
  <si>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</si>
  <si>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</si>
  <si>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</si>
  <si>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</si>
  <si>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</si>
  <si>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</si>
  <si>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</si>
  <si>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</si>
  <si>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</si>
  <si>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</si>
  <si>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</si>
  <si>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</si>
  <si>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</si>
  <si>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</si>
  <si>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</si>
  <si>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</si>
  <si>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</si>
  <si>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</si>
  <si>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</si>
  <si>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</si>
  <si>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</si>
  <si>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</si>
  <si>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</si>
  <si>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</si>
  <si>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</si>
  <si>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</si>
  <si>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</si>
  <si>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</si>
  <si>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</si>
  <si>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</si>
  <si>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</si>
  <si>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</si>
  <si>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</si>
  <si>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</si>
  <si>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</si>
  <si>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</si>
  <si>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</si>
  <si>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</si>
  <si>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</si>
  <si>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</si>
  <si>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</si>
  <si>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</si>
  <si>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</si>
  <si>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</si>
  <si>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</si>
  <si>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</si>
  <si>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</si>
  <si>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</si>
  <si>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</si>
  <si>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</si>
  <si>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</si>
  <si>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</si>
  <si>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</si>
  <si>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</si>
  <si>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</si>
  <si>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</si>
  <si>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</si>
  <si>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</si>
  <si>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</si>
  <si>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</si>
  <si>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</si>
  <si>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</si>
  <si>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</si>
  <si>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</si>
  <si>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</si>
  <si>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</si>
  <si>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</si>
  <si>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</si>
  <si>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</si>
  <si>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</si>
  <si>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</si>
  <si>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</si>
  <si>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</si>
  <si>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</si>
  <si>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</si>
  <si>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</si>
  <si>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</si>
  <si>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</si>
  <si>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</si>
  <si>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</si>
  <si>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</si>
  <si>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</si>
  <si>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</si>
  <si>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</si>
  <si>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</si>
  <si>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</si>
  <si>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</si>
  <si>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</si>
  <si>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</si>
  <si>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</si>
  <si>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</si>
  <si>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</si>
  <si>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</si>
  <si>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</si>
  <si>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</si>
  <si>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</si>
  <si>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</si>
  <si>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</si>
  <si>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</si>
  <si>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</si>
  <si>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</si>
  <si>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</si>
  <si>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</si>
  <si>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</si>
  <si>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</si>
  <si>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</si>
  <si>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</si>
  <si>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</si>
  <si>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</si>
  <si>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</si>
  <si>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</si>
  <si>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</si>
  <si>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</si>
  <si>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</si>
  <si>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</si>
  <si>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</si>
  <si>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</si>
  <si>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</si>
  <si>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</si>
  <si>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</si>
  <si>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</si>
  <si>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</si>
  <si>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</si>
  <si>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</si>
  <si>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</si>
  <si>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0.59</t>
  </si>
  <si>
    <t>▲ 4.82</t>
  </si>
  <si>
    <t>水道事業会計</t>
  </si>
  <si>
    <t>一般会計</t>
  </si>
  <si>
    <t>国民健康保険事業特別会計</t>
  </si>
  <si>
    <t>介護保険事業特別会計</t>
  </si>
  <si>
    <t>後期高齢者医療特別会計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</si>
  <si>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</si>
  <si>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</si>
  <si>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</si>
  <si>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</si>
  <si>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</si>
  <si>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</si>
  <si>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</si>
  <si>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</si>
  <si>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公共施設等整備基金</t>
    <rPh sb="0" eb="2">
      <t>コウキョウ</t>
    </rPh>
    <rPh sb="2" eb="5">
      <t>シセツトウ</t>
    </rPh>
    <rPh sb="5" eb="7">
      <t>セイビ</t>
    </rPh>
    <rPh sb="7" eb="9">
      <t>キキン</t>
    </rPh>
    <phoneticPr fontId="2"/>
  </si>
  <si>
    <t>新庁舎建設等基金</t>
    <rPh sb="0" eb="1">
      <t>シン</t>
    </rPh>
    <rPh sb="1" eb="2">
      <t>チョウ</t>
    </rPh>
    <rPh sb="2" eb="3">
      <t>シャ</t>
    </rPh>
    <rPh sb="3" eb="5">
      <t>ケンセツ</t>
    </rPh>
    <rPh sb="5" eb="6">
      <t>トウ</t>
    </rPh>
    <rPh sb="6" eb="8">
      <t>キキン</t>
    </rPh>
    <phoneticPr fontId="2"/>
  </si>
  <si>
    <t>地域福祉振興基金</t>
    <rPh sb="0" eb="2">
      <t>チイキ</t>
    </rPh>
    <rPh sb="2" eb="4">
      <t>フクシ</t>
    </rPh>
    <rPh sb="4" eb="6">
      <t>シンコウ</t>
    </rPh>
    <rPh sb="6" eb="8">
      <t>キキン</t>
    </rPh>
    <phoneticPr fontId="2"/>
  </si>
  <si>
    <t>土地開発基金</t>
    <rPh sb="0" eb="2">
      <t>トチ</t>
    </rPh>
    <rPh sb="2" eb="4">
      <t>カイハツ</t>
    </rPh>
    <rPh sb="4" eb="6">
      <t>キキン</t>
    </rPh>
    <phoneticPr fontId="2"/>
  </si>
  <si>
    <t>優良家畜導入基金</t>
    <rPh sb="0" eb="2">
      <t>ユウリョウ</t>
    </rPh>
    <rPh sb="2" eb="4">
      <t>カチク</t>
    </rPh>
    <rPh sb="4" eb="6">
      <t>ドウニュウ</t>
    </rPh>
    <rPh sb="6" eb="8">
      <t>キキン</t>
    </rPh>
    <phoneticPr fontId="2"/>
  </si>
  <si>
    <t>宮崎県後期高齢者医療広域連合（特別会計）</t>
    <rPh sb="0" eb="3">
      <t>ミヤザキケン</t>
    </rPh>
    <rPh sb="3" eb="5">
      <t>コウキ</t>
    </rPh>
    <rPh sb="5" eb="7">
      <t>コウレイ</t>
    </rPh>
    <rPh sb="7" eb="8">
      <t>シャ</t>
    </rPh>
    <rPh sb="8" eb="10">
      <t>イリョウ</t>
    </rPh>
    <rPh sb="10" eb="12">
      <t>コウイキ</t>
    </rPh>
    <rPh sb="12" eb="14">
      <t>レンゴウ</t>
    </rPh>
    <rPh sb="15" eb="17">
      <t>トクベツ</t>
    </rPh>
    <rPh sb="17" eb="18">
      <t>カイ</t>
    </rPh>
    <rPh sb="18" eb="19">
      <t>ケイ</t>
    </rPh>
    <phoneticPr fontId="2"/>
  </si>
  <si>
    <t>-</t>
    <phoneticPr fontId="2"/>
  </si>
  <si>
    <t>日向東臼杵広域連合</t>
    <phoneticPr fontId="2"/>
  </si>
  <si>
    <t>宮崎県後期高齢者医療広域連合（一般会計）</t>
    <phoneticPr fontId="2"/>
  </si>
  <si>
    <t>宮崎県北部広域行政組合(一般会計)</t>
    <rPh sb="0" eb="3">
      <t>ミヤザキケン</t>
    </rPh>
    <rPh sb="3" eb="5">
      <t>ホクブ</t>
    </rPh>
    <rPh sb="5" eb="7">
      <t>コウイキ</t>
    </rPh>
    <rPh sb="7" eb="9">
      <t>ギョウセイ</t>
    </rPh>
    <rPh sb="9" eb="11">
      <t>クミアイ</t>
    </rPh>
    <rPh sb="12" eb="14">
      <t>イッパン</t>
    </rPh>
    <rPh sb="14" eb="16">
      <t>カイケイ</t>
    </rPh>
    <phoneticPr fontId="2"/>
  </si>
  <si>
    <t>宮崎県北部広域行政組合(特別会計)</t>
    <rPh sb="3" eb="5">
      <t>ホクブ</t>
    </rPh>
    <rPh sb="5" eb="7">
      <t>コウイキ</t>
    </rPh>
    <rPh sb="7" eb="9">
      <t>ギョウセイ</t>
    </rPh>
    <rPh sb="9" eb="11">
      <t>クミアイ</t>
    </rPh>
    <rPh sb="12" eb="14">
      <t>トクベツ</t>
    </rPh>
    <rPh sb="14" eb="15">
      <t>カイ</t>
    </rPh>
    <rPh sb="15" eb="16">
      <t>ケイ</t>
    </rPh>
    <phoneticPr fontId="2"/>
  </si>
  <si>
    <t>-</t>
    <phoneticPr fontId="2"/>
  </si>
  <si>
    <t>財団法人門川ふるさと文化財団</t>
    <rPh sb="0" eb="2">
      <t>ザイダン</t>
    </rPh>
    <rPh sb="2" eb="4">
      <t>ホウジン</t>
    </rPh>
    <rPh sb="4" eb="5">
      <t>カド</t>
    </rPh>
    <rPh sb="5" eb="6">
      <t>カワ</t>
    </rPh>
    <rPh sb="10" eb="12">
      <t>ブンカ</t>
    </rPh>
    <rPh sb="12" eb="14">
      <t>ザイダン</t>
    </rPh>
    <phoneticPr fontId="2"/>
  </si>
  <si>
    <t>-</t>
    <phoneticPr fontId="2"/>
  </si>
  <si>
    <t>宮崎県林業公社</t>
    <rPh sb="0" eb="3">
      <t>ミヤザキケン</t>
    </rPh>
    <rPh sb="3" eb="5">
      <t>リンギョウ</t>
    </rPh>
    <rPh sb="5" eb="7">
      <t>コウシャ</t>
    </rPh>
    <phoneticPr fontId="2"/>
  </si>
  <si>
    <t>耳川広域森林組合</t>
    <rPh sb="0" eb="1">
      <t>ミミ</t>
    </rPh>
    <rPh sb="1" eb="2">
      <t>カワ</t>
    </rPh>
    <rPh sb="2" eb="4">
      <t>コウイキ</t>
    </rPh>
    <rPh sb="4" eb="6">
      <t>シンリン</t>
    </rPh>
    <rPh sb="6" eb="8">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</si>
  <si>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</si>
  <si>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6">
      <t>カイ</t>
    </rPh>
    <rPh sb="16" eb="17">
      <t>ケイ</t>
    </rPh>
    <phoneticPr fontId="2"/>
  </si>
  <si>
    <t>-</t>
    <phoneticPr fontId="2"/>
  </si>
  <si>
    <t>-</t>
    <phoneticPr fontId="2"/>
  </si>
  <si>
    <t>-</t>
    <phoneticPr fontId="2"/>
  </si>
  <si>
    <t>-</t>
    <phoneticPr fontId="2"/>
  </si>
  <si>
    <t>-</t>
    <phoneticPr fontId="2"/>
  </si>
  <si>
    <t>宮崎県市町村総合事務組合（自治会館）</t>
    <rPh sb="3" eb="6">
      <t>シチョウソン</t>
    </rPh>
    <rPh sb="6" eb="8">
      <t>ソウゴウ</t>
    </rPh>
    <rPh sb="8" eb="10">
      <t>ジム</t>
    </rPh>
    <rPh sb="10" eb="12">
      <t>クミアイ</t>
    </rPh>
    <rPh sb="13" eb="15">
      <t>ジチ</t>
    </rPh>
    <rPh sb="15" eb="17">
      <t>カイカン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</si>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</sst>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67293</c:v>
                </c:pt>
                <c:pt idx="3">
                  <c:v>67343</c:v>
                </c:pt>
                <c:pt idx="4">
                  <c:v>73475</c:v>
                </c:pt>
              </c:numCache>
            </c:numRef>
          </c:val>
          <c:smooth val="0"/>
          <c:extLst>
            <c:ext xmlns:c16="http://schemas.microsoft.com/office/drawing/2014/chart" uri="{C3380CC4-5D6E-409C-BE32-E72D297353CC}">
              <c16:uniqueId val="{00000000-FC4D-4479-A368-EB6E3F98AB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32579</c:v>
                </c:pt>
                <c:pt idx="1">
                  <c:v>66870</c:v>
                </c:pt>
                <c:pt idx="2">
                  <c:v>60019</c:v>
                </c:pt>
                <c:pt idx="3">
                  <c:v>47647</c:v>
                </c:pt>
                <c:pt idx="4">
                  <c:v>47563</c:v>
                </c:pt>
              </c:numCache>
            </c:numRef>
          </c:val>
          <c:smooth val="0"/>
          <c:extLst>
            <c:ext xmlns:c16="http://schemas.microsoft.com/office/drawing/2014/chart" uri="{C3380CC4-5D6E-409C-BE32-E72D297353CC}">
              <c16:uniqueId val="{00000001-FC4D-4479-A368-EB6E3F98AB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4.41</c:v>
                </c:pt>
                <c:pt idx="1">
                  <c:v>4.33</c:v>
                </c:pt>
                <c:pt idx="2">
                  <c:v>4.47</c:v>
                </c:pt>
                <c:pt idx="3">
                  <c:v>4.8499999999999996</c:v>
                </c:pt>
                <c:pt idx="4">
                  <c:v>5.81</c:v>
                </c:pt>
              </c:numCache>
            </c:numRef>
          </c:val>
          <c:extLst>
            <c:ext xmlns:c16="http://schemas.microsoft.com/office/drawing/2014/chart" uri="{C3380CC4-5D6E-409C-BE32-E72D297353CC}">
              <c16:uniqueId val="{00000000-6D7F-4ADE-9ABF-6D89EF5E26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43.35</c:v>
                </c:pt>
                <c:pt idx="1">
                  <c:v>41.96</c:v>
                </c:pt>
                <c:pt idx="2">
                  <c:v>42.8</c:v>
                </c:pt>
                <c:pt idx="3">
                  <c:v>37.770000000000003</c:v>
                </c:pt>
                <c:pt idx="4">
                  <c:v>41.01</c:v>
                </c:pt>
              </c:numCache>
            </c:numRef>
          </c:val>
          <c:extLst>
            <c:ext xmlns:c16="http://schemas.microsoft.com/office/drawing/2014/chart" uri="{C3380CC4-5D6E-409C-BE32-E72D297353CC}">
              <c16:uniqueId val="{00000001-6D7F-4ADE-9ABF-6D89EF5E26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-0.59</c:v>
                </c:pt>
                <c:pt idx="1">
                  <c:v>0.08</c:v>
                </c:pt>
                <c:pt idx="2">
                  <c:v>0.04</c:v>
                </c:pt>
                <c:pt idx="3">
                  <c:v>-4.82</c:v>
                </c:pt>
                <c:pt idx="4">
                  <c:v>4.51</c:v>
                </c:pt>
              </c:numCache>
            </c:numRef>
          </c:val>
          <c:smooth val="0"/>
          <c:extLst>
            <c:ext xmlns:c16="http://schemas.microsoft.com/office/drawing/2014/chart" uri="{C3380CC4-5D6E-409C-BE32-E72D297353CC}">
              <c16:uniqueId val="{00000002-6D7F-4ADE-9ABF-6D89EF5E26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73-4792-B760-01F5DDAB12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73-4792-B760-01F5DDAB12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73-4792-B760-01F5DDAB12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573-4792-B760-01F5DDAB12BF}"/>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4-0573-4792-B760-01F5DDAB12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1.0900000000000001</c:v>
                </c:pt>
                <c:pt idx="4">
                  <c:v>#N/A</c:v>
                </c:pt>
                <c:pt idx="5">
                  <c:v>0.05</c:v>
                </c:pt>
                <c:pt idx="6">
                  <c:v>#N/A</c:v>
                </c:pt>
                <c:pt idx="7">
                  <c:v>7.0000000000000007E-2</c:v>
                </c:pt>
                <c:pt idx="8">
                  <c:v>#N/A</c:v>
                </c:pt>
                <c:pt idx="9">
                  <c:v>7.0000000000000007E-2</c:v>
                </c:pt>
              </c:numCache>
            </c:numRef>
          </c:val>
          <c:extLst>
            <c:ext xmlns:c16="http://schemas.microsoft.com/office/drawing/2014/chart" uri="{C3380CC4-5D6E-409C-BE32-E72D297353CC}">
              <c16:uniqueId val="{00000005-0573-4792-B760-01F5DDAB12B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c:v>
                </c:pt>
                <c:pt idx="2">
                  <c:v>#N/A</c:v>
                </c:pt>
                <c:pt idx="3">
                  <c:v>2.1800000000000002</c:v>
                </c:pt>
                <c:pt idx="4">
                  <c:v>#N/A</c:v>
                </c:pt>
                <c:pt idx="5">
                  <c:v>1.98</c:v>
                </c:pt>
                <c:pt idx="6">
                  <c:v>#N/A</c:v>
                </c:pt>
                <c:pt idx="7">
                  <c:v>1.83</c:v>
                </c:pt>
                <c:pt idx="8">
                  <c:v>#N/A</c:v>
                </c:pt>
                <c:pt idx="9">
                  <c:v>2.33</c:v>
                </c:pt>
              </c:numCache>
            </c:numRef>
          </c:val>
          <c:extLst>
            <c:ext xmlns:c16="http://schemas.microsoft.com/office/drawing/2014/chart" uri="{C3380CC4-5D6E-409C-BE32-E72D297353CC}">
              <c16:uniqueId val="{00000006-0573-4792-B760-01F5DDAB12B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5.54</c:v>
                </c:pt>
                <c:pt idx="2">
                  <c:v>#N/A</c:v>
                </c:pt>
                <c:pt idx="3">
                  <c:v>6.61</c:v>
                </c:pt>
                <c:pt idx="4">
                  <c:v>#N/A</c:v>
                </c:pt>
                <c:pt idx="5">
                  <c:v>6.56</c:v>
                </c:pt>
                <c:pt idx="6">
                  <c:v>#N/A</c:v>
                </c:pt>
                <c:pt idx="7">
                  <c:v>5.17</c:v>
                </c:pt>
                <c:pt idx="8">
                  <c:v>#N/A</c:v>
                </c:pt>
                <c:pt idx="9">
                  <c:v>5.32</c:v>
                </c:pt>
              </c:numCache>
            </c:numRef>
          </c:val>
          <c:extLst>
            <c:ext xmlns:c16="http://schemas.microsoft.com/office/drawing/2014/chart" uri="{C3380CC4-5D6E-409C-BE32-E72D297353CC}">
              <c16:uniqueId val="{00000007-0573-4792-B760-01F5DDAB12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4.4000000000000004</c:v>
                </c:pt>
                <c:pt idx="2">
                  <c:v>#N/A</c:v>
                </c:pt>
                <c:pt idx="3">
                  <c:v>4.32</c:v>
                </c:pt>
                <c:pt idx="4">
                  <c:v>#N/A</c:v>
                </c:pt>
                <c:pt idx="5">
                  <c:v>4.46</c:v>
                </c:pt>
                <c:pt idx="6">
                  <c:v>#N/A</c:v>
                </c:pt>
                <c:pt idx="7">
                  <c:v>4.84</c:v>
                </c:pt>
                <c:pt idx="8">
                  <c:v>#N/A</c:v>
                </c:pt>
                <c:pt idx="9">
                  <c:v>5.8</c:v>
                </c:pt>
              </c:numCache>
            </c:numRef>
          </c:val>
          <c:extLst>
            <c:ext xmlns:c16="http://schemas.microsoft.com/office/drawing/2014/chart" uri="{C3380CC4-5D6E-409C-BE32-E72D297353CC}">
              <c16:uniqueId val="{00000008-0573-4792-B760-01F5DDAB12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c:v>
                </c:pt>
                <c:pt idx="2">
                  <c:v>#N/A</c:v>
                </c:pt>
                <c:pt idx="3">
                  <c:v>7.7</c:v>
                </c:pt>
                <c:pt idx="4">
                  <c:v>#N/A</c:v>
                </c:pt>
                <c:pt idx="5">
                  <c:v>7.69</c:v>
                </c:pt>
                <c:pt idx="6">
                  <c:v>#N/A</c:v>
                </c:pt>
                <c:pt idx="7">
                  <c:v>7.76</c:v>
                </c:pt>
                <c:pt idx="8">
                  <c:v>#N/A</c:v>
                </c:pt>
                <c:pt idx="9">
                  <c:v>8.82</c:v>
                </c:pt>
              </c:numCache>
            </c:numRef>
          </c:val>
          <c:extLst>
            <c:ext xmlns:c16="http://schemas.microsoft.com/office/drawing/2014/chart" uri="{C3380CC4-5D6E-409C-BE32-E72D297353CC}">
              <c16:uniqueId val="{00000009-0573-4792-B760-01F5DDAB12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469</c:v>
                </c:pt>
                <c:pt idx="5">
                  <c:v>453</c:v>
                </c:pt>
                <c:pt idx="8">
                  <c:v>444</c:v>
                </c:pt>
                <c:pt idx="11">
                  <c:v>423</c:v>
                </c:pt>
                <c:pt idx="14">
                  <c:v>412</c:v>
                </c:pt>
              </c:numCache>
            </c:numRef>
          </c:val>
          <c:extLst>
            <c:ext xmlns:c16="http://schemas.microsoft.com/office/drawing/2014/chart" uri="{C3380CC4-5D6E-409C-BE32-E72D297353CC}">
              <c16:uniqueId val="{00000000-A4D3-4424-8F54-EFAF046870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D3-4424-8F54-EFAF046870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A4D3-4424-8F54-EFAF046870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23</c:v>
                </c:pt>
                <c:pt idx="6">
                  <c:v>26</c:v>
                </c:pt>
                <c:pt idx="9">
                  <c:v>26</c:v>
                </c:pt>
                <c:pt idx="12">
                  <c:v>26</c:v>
                </c:pt>
              </c:numCache>
            </c:numRef>
          </c:val>
          <c:extLst>
            <c:ext xmlns:c16="http://schemas.microsoft.com/office/drawing/2014/chart" uri="{C3380CC4-5D6E-409C-BE32-E72D297353CC}">
              <c16:uniqueId val="{00000003-A4D3-4424-8F54-EFAF046870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4-A4D3-4424-8F54-EFAF046870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D3-4424-8F54-EFAF046870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D3-4424-8F54-EFAF046870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502</c:v>
                </c:pt>
                <c:pt idx="3">
                  <c:v>480</c:v>
                </c:pt>
                <c:pt idx="6">
                  <c:v>473</c:v>
                </c:pt>
                <c:pt idx="9">
                  <c:v>543</c:v>
                </c:pt>
                <c:pt idx="12">
                  <c:v>567</c:v>
                </c:pt>
              </c:numCache>
            </c:numRef>
          </c:val>
          <c:extLst>
            <c:ext xmlns:c16="http://schemas.microsoft.com/office/drawing/2014/chart" uri="{C3380CC4-5D6E-409C-BE32-E72D297353CC}">
              <c16:uniqueId val="{00000007-A4D3-4424-8F54-EFAF046870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c:v>
                </c:pt>
                <c:pt idx="2">
                  <c:v>#N/A</c:v>
                </c:pt>
                <c:pt idx="3">
                  <c:v>#N/A</c:v>
                </c:pt>
                <c:pt idx="4">
                  <c:v>52</c:v>
                </c:pt>
                <c:pt idx="5">
                  <c:v>#N/A</c:v>
                </c:pt>
                <c:pt idx="6">
                  <c:v>#N/A</c:v>
                </c:pt>
                <c:pt idx="7">
                  <c:v>57</c:v>
                </c:pt>
                <c:pt idx="8">
                  <c:v>#N/A</c:v>
                </c:pt>
                <c:pt idx="9">
                  <c:v>#N/A</c:v>
                </c:pt>
                <c:pt idx="10">
                  <c:v>150</c:v>
                </c:pt>
                <c:pt idx="11">
                  <c:v>#N/A</c:v>
                </c:pt>
                <c:pt idx="12">
                  <c:v>#N/A</c:v>
                </c:pt>
                <c:pt idx="13">
                  <c:v>183</c:v>
                </c:pt>
                <c:pt idx="14">
                  <c:v>#N/A</c:v>
                </c:pt>
              </c:numCache>
            </c:numRef>
          </c:val>
          <c:smooth val="0"/>
          <c:extLst>
            <c:ext xmlns:c16="http://schemas.microsoft.com/office/drawing/2014/chart" uri="{C3380CC4-5D6E-409C-BE32-E72D297353CC}">
              <c16:uniqueId val="{00000008-A4D3-4424-8F54-EFAF046870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4191</c:v>
                </c:pt>
                <c:pt idx="5">
                  <c:v>4364</c:v>
                </c:pt>
                <c:pt idx="8">
                  <c:v>4275</c:v>
                </c:pt>
                <c:pt idx="11">
                  <c:v>4187</c:v>
                </c:pt>
                <c:pt idx="14">
                  <c:v>4186</c:v>
                </c:pt>
              </c:numCache>
            </c:numRef>
          </c:val>
          <c:extLst>
            <c:ext xmlns:c16="http://schemas.microsoft.com/office/drawing/2014/chart" uri="{C3380CC4-5D6E-409C-BE32-E72D297353CC}">
              <c16:uniqueId val="{00000000-AF16-4320-BCF3-EF71DAF4FC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377</c:v>
                </c:pt>
                <c:pt idx="5">
                  <c:v>348</c:v>
                </c:pt>
                <c:pt idx="8">
                  <c:v>280</c:v>
                </c:pt>
                <c:pt idx="11">
                  <c:v>388</c:v>
                </c:pt>
                <c:pt idx="14">
                  <c:v>495</c:v>
                </c:pt>
              </c:numCache>
            </c:numRef>
          </c:val>
          <c:extLst>
            <c:ext xmlns:c16="http://schemas.microsoft.com/office/drawing/2014/chart" uri="{C3380CC4-5D6E-409C-BE32-E72D297353CC}">
              <c16:uniqueId val="{00000001-AF16-4320-BCF3-EF71DAF4FC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4152</c:v>
                </c:pt>
                <c:pt idx="5">
                  <c:v>4146</c:v>
                </c:pt>
                <c:pt idx="8">
                  <c:v>5011</c:v>
                </c:pt>
                <c:pt idx="11">
                  <c:v>5318</c:v>
                </c:pt>
                <c:pt idx="14">
                  <c:v>5300</c:v>
                </c:pt>
              </c:numCache>
            </c:numRef>
          </c:val>
          <c:extLst>
            <c:ext xmlns:c16="http://schemas.microsoft.com/office/drawing/2014/chart" uri="{C3380CC4-5D6E-409C-BE32-E72D297353CC}">
              <c16:uniqueId val="{00000002-AF16-4320-BCF3-EF71DAF4FC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16-4320-BCF3-EF71DAF4FC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16-4320-BCF3-EF71DAF4FC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3</c:v>
                </c:pt>
                <c:pt idx="9">
                  <c:v>3</c:v>
                </c:pt>
                <c:pt idx="12">
                  <c:v>3</c:v>
                </c:pt>
              </c:numCache>
            </c:numRef>
          </c:val>
          <c:extLst>
            <c:ext xmlns:c16="http://schemas.microsoft.com/office/drawing/2014/chart" uri="{C3380CC4-5D6E-409C-BE32-E72D297353CC}">
              <c16:uniqueId val="{00000005-AF16-4320-BCF3-EF71DAF4FC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315</c:v>
                </c:pt>
                <c:pt idx="3">
                  <c:v>135</c:v>
                </c:pt>
                <c:pt idx="6">
                  <c:v>132</c:v>
                </c:pt>
                <c:pt idx="9">
                  <c:v>91</c:v>
                </c:pt>
                <c:pt idx="12">
                  <c:v>116</c:v>
                </c:pt>
              </c:numCache>
            </c:numRef>
          </c:val>
          <c:extLst>
            <c:ext xmlns:c16="http://schemas.microsoft.com/office/drawing/2014/chart" uri="{C3380CC4-5D6E-409C-BE32-E72D297353CC}">
              <c16:uniqueId val="{00000006-AF16-4320-BCF3-EF71DAF4FC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192</c:v>
                </c:pt>
                <c:pt idx="3">
                  <c:v>169</c:v>
                </c:pt>
                <c:pt idx="6">
                  <c:v>141</c:v>
                </c:pt>
                <c:pt idx="9">
                  <c:v>109</c:v>
                </c:pt>
                <c:pt idx="12">
                  <c:v>84</c:v>
                </c:pt>
              </c:numCache>
            </c:numRef>
          </c:val>
          <c:extLst>
            <c:ext xmlns:c16="http://schemas.microsoft.com/office/drawing/2014/chart" uri="{C3380CC4-5D6E-409C-BE32-E72D297353CC}">
              <c16:uniqueId val="{00000007-AF16-4320-BCF3-EF71DAF4FC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c:v>
                </c:pt>
                <c:pt idx="3">
                  <c:v>1</c:v>
                </c:pt>
                <c:pt idx="6">
                  <c:v>1</c:v>
                </c:pt>
                <c:pt idx="9">
                  <c:v>1</c:v>
                </c:pt>
                <c:pt idx="12">
                  <c:v>7</c:v>
                </c:pt>
              </c:numCache>
            </c:numRef>
          </c:val>
          <c:extLst>
            <c:ext xmlns:c16="http://schemas.microsoft.com/office/drawing/2014/chart" uri="{C3380CC4-5D6E-409C-BE32-E72D297353CC}">
              <c16:uniqueId val="{00000008-AF16-4320-BCF3-EF71DAF4FC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c:v>
                </c:pt>
                <c:pt idx="3">
                  <c:v>30</c:v>
                </c:pt>
                <c:pt idx="6">
                  <c:v>27</c:v>
                </c:pt>
                <c:pt idx="9">
                  <c:v>25</c:v>
                </c:pt>
                <c:pt idx="12">
                  <c:v>23</c:v>
                </c:pt>
              </c:numCache>
            </c:numRef>
          </c:val>
          <c:extLst>
            <c:ext xmlns:c16="http://schemas.microsoft.com/office/drawing/2014/chart" uri="{C3380CC4-5D6E-409C-BE32-E72D297353CC}">
              <c16:uniqueId val="{00000009-AF16-4320-BCF3-EF71DAF4FC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5228</c:v>
                </c:pt>
                <c:pt idx="3">
                  <c:v>5707</c:v>
                </c:pt>
                <c:pt idx="6">
                  <c:v>5818</c:v>
                </c:pt>
                <c:pt idx="9">
                  <c:v>5831</c:v>
                </c:pt>
                <c:pt idx="12">
                  <c:v>5839</c:v>
                </c:pt>
              </c:numCache>
            </c:numRef>
          </c:val>
          <c:extLst>
            <c:ext xmlns:c16="http://schemas.microsoft.com/office/drawing/2014/chart" uri="{C3380CC4-5D6E-409C-BE32-E72D297353CC}">
              <c16:uniqueId val="{0000000A-AF16-4320-BCF3-EF71DAF4FC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16-4320-BCF3-EF71DAF4FC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1821</c:v>
                </c:pt>
                <c:pt idx="1">
                  <c:v>1601</c:v>
                </c:pt>
                <c:pt idx="2">
                  <c:v>1751</c:v>
                </c:pt>
              </c:numCache>
            </c:numRef>
          </c:val>
          <c:extLst>
            <c:ext xmlns:c16="http://schemas.microsoft.com/office/drawing/2014/chart" uri="{C3380CC4-5D6E-409C-BE32-E72D297353CC}">
              <c16:uniqueId val="{00000000-57AE-4F8B-B0F6-370B60C4F2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7AE-4F8B-B0F6-370B60C4F2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2750</c:v>
                </c:pt>
                <c:pt idx="1">
                  <c:v>3125</c:v>
                </c:pt>
                <c:pt idx="2">
                  <c:v>2945</c:v>
                </c:pt>
              </c:numCache>
            </c:numRef>
          </c:val>
          <c:extLst>
            <c:ext xmlns:c16="http://schemas.microsoft.com/office/drawing/2014/chart" uri="{C3380CC4-5D6E-409C-BE32-E72D297353CC}">
              <c16:uniqueId val="{00000002-57AE-4F8B-B0F6-370B60C4F2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地方債残高が低い水準で推移していることに加え、新規地方債発行限度額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の目安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を５億円とし、公債費負担の適正化に努めてきた結果、健全な状況にあると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える。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しかしながら、今後は庁舎の建設事業や共同調理場の移設事業を予定していることから、多額の借入を予定している。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は、門川町公共施設等総合管理計画に基づき、公共施設の統廃合や長寿命化に努めながら、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交付税措置の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有利な地方債の選択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近年、減債基金の積立は特に行っていない。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地方債の現在高はここ数年の中で、最も高い額となっている。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大型事業の門川南スマートインター線整備事業で多額の借入を行ったためである。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また、充当可能財源等について、充当可能基金額は、継続的な積み立てにより近年増加傾向にある。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しかしながら、今後は庁舎建設事業等の大型事業が控えていることから、地方債の現在高の急激な上昇及び充当可能財源等の減少が予想される。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正</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な投資的事業の選択と公債費負担の適正化を継続し、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宮崎県門川町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千円であった。主な増減理由は、財政調整基金については、前年度繰越金が予定より多かったこと及び実質収支額を積立金に充当したため増額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150,178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したものの、その他特定目的基金は、公共施設等整備基金を新庁舎建設等基金へ組替えを行い、（公共施設等整備基金は）当初予算での取崩のみで積立を行えなかったため減額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180,177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新庁舎建設事業が本格化する令和元年度～令和２年度にかけて基金の取崩額が多額になることから、財政的な安定性を確保する観点から、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予算の執行残等がある場合には、積極的に財政調整基金等に積み戻す方針である。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昨年度に新庁舎建設等基金を新設して、今年度も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千円の積立を行い、年度末の残額は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千円となった。この基金は、令和元年度～令和２年度に実施する新庁舎建設事業に充当する予定である。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千円増額しているが、主な財源は公共施設等整備基金であるため、公共施設等整備基金は他の公共事業への充当も含めて、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599,941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令和２年度に新庁舎建設事業が行われることから、新庁舎建設等基金をほぼ取り崩すことになるため、その他特定目的基金全体としても大きく減額することになる。新庁舎建設事業が終了した後に、次の大型事業（共同調理場移設事業等）に向け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1,601,171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1,751,349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千円となった。要因として、前年度の繰越金が予定より多かったこと及び３月補正予算で各費目の執行残を積立金に充当したため。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毎年度、４億円前後を取崩して各事業に充当している状況である。年度末に積戻しを行っているものの、近年はやや減少傾向にあるため、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増減は特に無い状況である。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今後、積立を行う必要性がでてきた場合は、減債基金への積立を行う。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18,116
18,047
120.52
8,472,354
8,183,117
247,955
4,271,039
5,838,984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全国平均とは</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ポイント、類似団体平均とは</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ポイント低い数値であるが、前年度と比較すると</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ポイント増となった。要因は、分母である基準財政需要額が、個別算定経費（その他の教育費）や公債費の東日本大震災全国緊急防災施策等債償還費等の増により</a:t>
          </a:r>
          <a:r>
            <a:rPr kumimoji="1" lang="en-US" altLang="ja-JP" sz="1300">
              <a:latin typeface="ＭＳ Ｐゴシック" panose="020B0600070205080204" pitchFamily="50" charset="-128"/>
              <a:ea typeface="ＭＳ Ｐゴシック" panose="020B0600070205080204" pitchFamily="50" charset="-128"/>
            </a:rPr>
            <a:t>12,048</a:t>
          </a:r>
          <a:r>
            <a:rPr kumimoji="1" lang="ja-JP" altLang="en-US" sz="1300">
              <a:latin typeface="ＭＳ Ｐゴシック" panose="020B0600070205080204" pitchFamily="50" charset="-128"/>
              <a:ea typeface="ＭＳ Ｐゴシック" panose="020B0600070205080204" pitchFamily="50" charset="-128"/>
            </a:rPr>
            <a:t>千円増加したものの、分子である基準財政収入額が、町内の主要な企業の収益増による法人税割の増加や大規模な太陽光発電設備が設置されたことによる償却資産の増加のため、昨年度と比較して</a:t>
          </a:r>
          <a:r>
            <a:rPr kumimoji="1" lang="en-US" altLang="ja-JP" sz="1300">
              <a:latin typeface="ＭＳ Ｐゴシック" panose="020B0600070205080204" pitchFamily="50" charset="-128"/>
              <a:ea typeface="ＭＳ Ｐゴシック" panose="020B0600070205080204" pitchFamily="50" charset="-128"/>
            </a:rPr>
            <a:t>58,922</a:t>
          </a:r>
          <a:r>
            <a:rPr kumimoji="1" lang="ja-JP" altLang="en-US" sz="1300">
              <a:latin typeface="ＭＳ Ｐゴシック" panose="020B0600070205080204" pitchFamily="50" charset="-128"/>
              <a:ea typeface="ＭＳ Ｐゴシック" panose="020B0600070205080204" pitchFamily="50" charset="-128"/>
            </a:rPr>
            <a:t>千円増加したためである。今後も歳出の削減を図りつつ、町税徴収の強化を行い、歳入の確保に努める。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37798</xdr:rowOff>
    </xdr:to>
    <xdr:cxnSp macro="">
      <xdr:nvCxnSpPr>
        <xdr:cNvPr id="70" name="直線コネクタ 69"/>
        <xdr:cNvCxnSpPr/>
      </xdr:nvCxnSpPr>
      <xdr:spPr>
        <a:xfrm flipV="1">
          <a:off x="4114800" y="73871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ポイント低い状況となっているが、前年度と比較すると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ポイント増加している。要因としては、分母である経常一般財源等が、普通交付税や臨時財政対策債等の減少により</a:t>
          </a:r>
          <a:r>
            <a:rPr kumimoji="1" lang="en-US" altLang="ja-JP" sz="1300">
              <a:latin typeface="ＭＳ Ｐゴシック" panose="020B0600070205080204" pitchFamily="50" charset="-128"/>
              <a:ea typeface="ＭＳ Ｐゴシック" panose="020B0600070205080204" pitchFamily="50" charset="-128"/>
            </a:rPr>
            <a:t>2,008</a:t>
          </a:r>
          <a:r>
            <a:rPr kumimoji="1" lang="ja-JP" altLang="en-US" sz="1300">
              <a:latin typeface="ＭＳ Ｐゴシック" panose="020B0600070205080204" pitchFamily="50" charset="-128"/>
              <a:ea typeface="ＭＳ Ｐゴシック" panose="020B0600070205080204" pitchFamily="50" charset="-128"/>
            </a:rPr>
            <a:t>千円減額したためである。また、分子である経常経費充当一般財源が、総務管理費（人件費等）や公債費、民生費の社会福祉費（障がい者福祉事業の扶助費）等の増により</a:t>
          </a:r>
          <a:r>
            <a:rPr kumimoji="1" lang="en-US" altLang="ja-JP" sz="1300">
              <a:latin typeface="ＭＳ Ｐゴシック" panose="020B0600070205080204" pitchFamily="50" charset="-128"/>
              <a:ea typeface="ＭＳ Ｐゴシック" panose="020B0600070205080204" pitchFamily="50" charset="-128"/>
            </a:rPr>
            <a:t>166,029</a:t>
          </a:r>
          <a:r>
            <a:rPr kumimoji="1" lang="ja-JP" altLang="en-US" sz="1300">
              <a:latin typeface="ＭＳ Ｐゴシック" panose="020B0600070205080204" pitchFamily="50" charset="-128"/>
              <a:ea typeface="ＭＳ Ｐゴシック" panose="020B0600070205080204" pitchFamily="50" charset="-128"/>
            </a:rPr>
            <a:t>千円増額したためである。今後も会計年度任用職員制度の導入等により、経常経費充当一般財源の伸びが予想されるため、引き続き適正な義務的経費の予算執行・編成に努める。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147865</xdr:rowOff>
    </xdr:from>
    <xdr:to>
      <xdr:col>23</xdr:col>
      <xdr:colOff>133350</xdr:colOff>
      <xdr:row>63</xdr:row>
      <xdr:rowOff>107406</xdr:rowOff>
    </xdr:to>
    <xdr:cxnSp macro="">
      <xdr:nvCxnSpPr>
        <xdr:cNvPr id="135" name="直線コネクタ 134"/>
        <xdr:cNvCxnSpPr/>
      </xdr:nvCxnSpPr>
      <xdr:spPr>
        <a:xfrm>
          <a:off x="4114800" y="10777765"/>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78922</xdr:rowOff>
    </xdr:from>
    <xdr:to>
      <xdr:col>19</xdr:col>
      <xdr:colOff>133350</xdr:colOff>
      <xdr:row>62</xdr:row>
      <xdr:rowOff>147865</xdr:rowOff>
    </xdr:to>
    <xdr:cxnSp macro="">
      <xdr:nvCxnSpPr>
        <xdr:cNvPr id="138" name="直線コネクタ 137"/>
        <xdr:cNvCxnSpPr/>
      </xdr:nvCxnSpPr>
      <xdr:spPr>
        <a:xfrm>
          <a:off x="3225800" y="107088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62</xdr:row>
      <xdr:rowOff>78922</xdr:rowOff>
    </xdr:to>
    <xdr:cxnSp macro="">
      <xdr:nvCxnSpPr>
        <xdr:cNvPr id="141" name="直線コネクタ 140"/>
        <xdr:cNvCxnSpPr/>
      </xdr:nvCxnSpPr>
      <xdr:spPr>
        <a:xfrm>
          <a:off x="2336800" y="1069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61685</xdr:rowOff>
    </xdr:from>
    <xdr:to>
      <xdr:col>11</xdr:col>
      <xdr:colOff>31750</xdr:colOff>
      <xdr:row>63</xdr:row>
      <xdr:rowOff>72934</xdr:rowOff>
    </xdr:to>
    <xdr:cxnSp macro="">
      <xdr:nvCxnSpPr>
        <xdr:cNvPr id="144" name="直線コネクタ 143"/>
        <xdr:cNvCxnSpPr/>
      </xdr:nvCxnSpPr>
      <xdr:spPr>
        <a:xfrm flipV="1">
          <a:off x="1447800" y="10691585"/>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100512</xdr:rowOff>
    </xdr:from>
    <xdr:to>
      <xdr:col>11</xdr:col>
      <xdr:colOff>82550</xdr:colOff>
      <xdr:row>63</xdr:row>
      <xdr:rowOff>30662</xdr:rowOff>
    </xdr:to>
    <xdr:sp macro="" textlink="">
      <xdr:nvSpPr>
        <xdr:cNvPr id="145" name="フローチャート: 判断 144"/>
        <xdr:cNvSpPr/>
      </xdr:nvSpPr>
      <xdr:spPr>
        <a:xfrm>
          <a:off x="2286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15439</xdr:rowOff>
    </xdr:from>
    <xdr:ext cx="762000" cy="259045"/>
    <xdr:sp macro="" textlink="">
      <xdr:nvSpPr>
        <xdr:cNvPr id="146" name="テキスト ボックス 145"/>
        <xdr:cNvSpPr txBox="1"/>
      </xdr:nvSpPr>
      <xdr:spPr>
        <a:xfrm>
          <a:off x="1955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56606</xdr:rowOff>
    </xdr:from>
    <xdr:to>
      <xdr:col>23</xdr:col>
      <xdr:colOff>184150</xdr:colOff>
      <xdr:row>63</xdr:row>
      <xdr:rowOff>158206</xdr:rowOff>
    </xdr:to>
    <xdr:sp macro="" textlink="">
      <xdr:nvSpPr>
        <xdr:cNvPr id="154" name="楕円 153"/>
        <xdr:cNvSpPr/>
      </xdr:nvSpPr>
      <xdr:spPr>
        <a:xfrm>
          <a:off x="49022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73133</xdr:rowOff>
    </xdr:from>
    <xdr:ext cx="762000" cy="259045"/>
    <xdr:sp macro="" textlink="">
      <xdr:nvSpPr>
        <xdr:cNvPr id="155" name="財政構造の弾力性該当値テキスト"/>
        <xdr:cNvSpPr txBox="1"/>
      </xdr:nvSpPr>
      <xdr:spPr>
        <a:xfrm>
          <a:off x="50419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97065</xdr:rowOff>
    </xdr:from>
    <xdr:to>
      <xdr:col>19</xdr:col>
      <xdr:colOff>184150</xdr:colOff>
      <xdr:row>63</xdr:row>
      <xdr:rowOff>27215</xdr:rowOff>
    </xdr:to>
    <xdr:sp macro="" textlink="">
      <xdr:nvSpPr>
        <xdr:cNvPr id="156" name="楕円 155"/>
        <xdr:cNvSpPr/>
      </xdr:nvSpPr>
      <xdr:spPr>
        <a:xfrm>
          <a:off x="4064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37392</xdr:rowOff>
    </xdr:from>
    <xdr:ext cx="736600" cy="259045"/>
    <xdr:sp macro="" textlink="">
      <xdr:nvSpPr>
        <xdr:cNvPr id="157" name="テキスト ボックス 156"/>
        <xdr:cNvSpPr txBox="1"/>
      </xdr:nvSpPr>
      <xdr:spPr>
        <a:xfrm>
          <a:off x="3733800" y="1049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28122</xdr:rowOff>
    </xdr:from>
    <xdr:to>
      <xdr:col>15</xdr:col>
      <xdr:colOff>133350</xdr:colOff>
      <xdr:row>62</xdr:row>
      <xdr:rowOff>129722</xdr:rowOff>
    </xdr:to>
    <xdr:sp macro="" textlink="">
      <xdr:nvSpPr>
        <xdr:cNvPr id="158" name="楕円 157"/>
        <xdr:cNvSpPr/>
      </xdr:nvSpPr>
      <xdr:spPr>
        <a:xfrm>
          <a:off x="3175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139899</xdr:rowOff>
    </xdr:from>
    <xdr:ext cx="762000" cy="259045"/>
    <xdr:sp macro="" textlink="">
      <xdr:nvSpPr>
        <xdr:cNvPr id="159" name="テキスト ボックス 158"/>
        <xdr:cNvSpPr txBox="1"/>
      </xdr:nvSpPr>
      <xdr:spPr>
        <a:xfrm>
          <a:off x="2844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10885</xdr:rowOff>
    </xdr:from>
    <xdr:to>
      <xdr:col>11</xdr:col>
      <xdr:colOff>82550</xdr:colOff>
      <xdr:row>62</xdr:row>
      <xdr:rowOff>112485</xdr:rowOff>
    </xdr:to>
    <xdr:sp macro="" textlink="">
      <xdr:nvSpPr>
        <xdr:cNvPr id="160" name="楕円 159"/>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122662</xdr:rowOff>
    </xdr:from>
    <xdr:ext cx="762000" cy="259045"/>
    <xdr:sp macro="" textlink="">
      <xdr:nvSpPr>
        <xdr:cNvPr id="161" name="テキスト ボックス 160"/>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22134</xdr:rowOff>
    </xdr:from>
    <xdr:to>
      <xdr:col>7</xdr:col>
      <xdr:colOff>31750</xdr:colOff>
      <xdr:row>63</xdr:row>
      <xdr:rowOff>123734</xdr:rowOff>
    </xdr:to>
    <xdr:sp macro="" textlink="">
      <xdr:nvSpPr>
        <xdr:cNvPr id="162" name="楕円 161"/>
        <xdr:cNvSpPr/>
      </xdr:nvSpPr>
      <xdr:spPr>
        <a:xfrm>
          <a:off x="1397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133911</xdr:rowOff>
    </xdr:from>
    <xdr:ext cx="762000" cy="259045"/>
    <xdr:sp macro="" textlink="">
      <xdr:nvSpPr>
        <xdr:cNvPr id="163" name="テキスト ボックス 162"/>
        <xdr:cNvSpPr txBox="1"/>
      </xdr:nvSpPr>
      <xdr:spPr>
        <a:xfrm>
          <a:off x="1066800" y="1059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a:t>
          </a:r>
          <a:r>
            <a:rPr kumimoji="1" lang="en-US" altLang="ja-JP" sz="1300">
              <a:latin typeface="ＭＳ Ｐゴシック" panose="020B0600070205080204" pitchFamily="50" charset="-128"/>
              <a:ea typeface="ＭＳ Ｐゴシック" panose="020B0600070205080204" pitchFamily="50" charset="-128"/>
            </a:rPr>
            <a:t>5,785</a:t>
          </a:r>
          <a:r>
            <a:rPr kumimoji="1" lang="ja-JP" altLang="en-US" sz="1300">
              <a:latin typeface="ＭＳ Ｐゴシック" panose="020B0600070205080204" pitchFamily="50" charset="-128"/>
              <a:ea typeface="ＭＳ Ｐゴシック" panose="020B0600070205080204" pitchFamily="50" charset="-128"/>
            </a:rPr>
            <a:t>円、類似団体より</a:t>
          </a:r>
          <a:r>
            <a:rPr kumimoji="1" lang="en-US" altLang="ja-JP" sz="1300">
              <a:latin typeface="ＭＳ Ｐゴシック" panose="020B0600070205080204" pitchFamily="50" charset="-128"/>
              <a:ea typeface="ＭＳ Ｐゴシック" panose="020B0600070205080204" pitchFamily="50" charset="-128"/>
            </a:rPr>
            <a:t>45,364</a:t>
          </a:r>
          <a:r>
            <a:rPr kumimoji="1" lang="ja-JP" altLang="en-US" sz="1300">
              <a:latin typeface="ＭＳ Ｐゴシック" panose="020B0600070205080204" pitchFamily="50" charset="-128"/>
              <a:ea typeface="ＭＳ Ｐゴシック" panose="020B0600070205080204" pitchFamily="50" charset="-128"/>
            </a:rPr>
            <a:t>円低い状況となっている。要因としては、これまでの行財政改革推進計画により職員の定員管理の適正化を図ってきたためである。しかしながら、近年は業務量の増加等により、平成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名であった職員数が、徐々に増加しており、平成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名となっている。物件費においても、地方創生に係る業務委託料等やふるさと納税業務委託等の増、さらに道路台帳整備業務委託等や文化会館及び共同調理場委託料等の増により</a:t>
          </a:r>
          <a:r>
            <a:rPr kumimoji="1" lang="en-US" altLang="ja-JP" sz="1300">
              <a:latin typeface="ＭＳ Ｐゴシック" panose="020B0600070205080204" pitchFamily="50" charset="-128"/>
              <a:ea typeface="ＭＳ Ｐゴシック" panose="020B0600070205080204" pitchFamily="50" charset="-128"/>
            </a:rPr>
            <a:t>46,633</a:t>
          </a:r>
          <a:r>
            <a:rPr kumimoji="1" lang="ja-JP" altLang="en-US" sz="1300">
              <a:latin typeface="ＭＳ Ｐゴシック" panose="020B0600070205080204" pitchFamily="50" charset="-128"/>
              <a:ea typeface="ＭＳ Ｐゴシック" panose="020B0600070205080204" pitchFamily="50" charset="-128"/>
            </a:rPr>
            <a:t>千円（決算額）増額しているためである。今後も適正な水準を維持しつつ、経費抑制を図る。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61719</xdr:rowOff>
    </xdr:from>
    <xdr:to>
      <xdr:col>23</xdr:col>
      <xdr:colOff>133350</xdr:colOff>
      <xdr:row>81</xdr:row>
      <xdr:rowOff>74671</xdr:rowOff>
    </xdr:to>
    <xdr:cxnSp macro="">
      <xdr:nvCxnSpPr>
        <xdr:cNvPr id="199" name="直線コネクタ 198"/>
        <xdr:cNvCxnSpPr/>
      </xdr:nvCxnSpPr>
      <xdr:spPr>
        <a:xfrm>
          <a:off x="4114800" y="13949169"/>
          <a:ext cx="8382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61719</xdr:rowOff>
    </xdr:from>
    <xdr:to>
      <xdr:col>19</xdr:col>
      <xdr:colOff>133350</xdr:colOff>
      <xdr:row>81</xdr:row>
      <xdr:rowOff>61934</xdr:rowOff>
    </xdr:to>
    <xdr:cxnSp macro="">
      <xdr:nvCxnSpPr>
        <xdr:cNvPr id="202" name="直線コネクタ 201"/>
        <xdr:cNvCxnSpPr/>
      </xdr:nvCxnSpPr>
      <xdr:spPr>
        <a:xfrm flipV="1">
          <a:off x="3225800" y="13949169"/>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51479</xdr:rowOff>
    </xdr:from>
    <xdr:to>
      <xdr:col>15</xdr:col>
      <xdr:colOff>82550</xdr:colOff>
      <xdr:row>81</xdr:row>
      <xdr:rowOff>61934</xdr:rowOff>
    </xdr:to>
    <xdr:cxnSp macro="">
      <xdr:nvCxnSpPr>
        <xdr:cNvPr id="205" name="直線コネクタ 204"/>
        <xdr:cNvCxnSpPr/>
      </xdr:nvCxnSpPr>
      <xdr:spPr>
        <a:xfrm>
          <a:off x="2336800" y="13938929"/>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51479</xdr:rowOff>
    </xdr:from>
    <xdr:to>
      <xdr:col>11</xdr:col>
      <xdr:colOff>31750</xdr:colOff>
      <xdr:row>81</xdr:row>
      <xdr:rowOff>52360</xdr:rowOff>
    </xdr:to>
    <xdr:cxnSp macro="">
      <xdr:nvCxnSpPr>
        <xdr:cNvPr id="208" name="直線コネクタ 207"/>
        <xdr:cNvCxnSpPr/>
      </xdr:nvCxnSpPr>
      <xdr:spPr>
        <a:xfrm flipV="1">
          <a:off x="1447800" y="13938929"/>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64436</xdr:rowOff>
    </xdr:from>
    <xdr:to>
      <xdr:col>11</xdr:col>
      <xdr:colOff>82550</xdr:colOff>
      <xdr:row>81</xdr:row>
      <xdr:rowOff>166036</xdr:rowOff>
    </xdr:to>
    <xdr:sp macro="" textlink="">
      <xdr:nvSpPr>
        <xdr:cNvPr id="209" name="フローチャート: 判断 208"/>
        <xdr:cNvSpPr/>
      </xdr:nvSpPr>
      <xdr:spPr>
        <a:xfrm>
          <a:off x="2286000" y="13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150813</xdr:rowOff>
    </xdr:from>
    <xdr:ext cx="762000" cy="259045"/>
    <xdr:sp macro="" textlink="">
      <xdr:nvSpPr>
        <xdr:cNvPr id="210" name="テキスト ボックス 209"/>
        <xdr:cNvSpPr txBox="1"/>
      </xdr:nvSpPr>
      <xdr:spPr>
        <a:xfrm>
          <a:off x="1955800" y="140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23871</xdr:rowOff>
    </xdr:from>
    <xdr:to>
      <xdr:col>23</xdr:col>
      <xdr:colOff>184150</xdr:colOff>
      <xdr:row>81</xdr:row>
      <xdr:rowOff>125471</xdr:rowOff>
    </xdr:to>
    <xdr:sp macro="" textlink="">
      <xdr:nvSpPr>
        <xdr:cNvPr id="218" name="楕円 217"/>
        <xdr:cNvSpPr/>
      </xdr:nvSpPr>
      <xdr:spPr>
        <a:xfrm>
          <a:off x="4902200" y="139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116598</xdr:rowOff>
    </xdr:from>
    <xdr:ext cx="762000" cy="259045"/>
    <xdr:sp macro="" textlink="">
      <xdr:nvSpPr>
        <xdr:cNvPr id="219" name="人件費・物件費等の状況該当値テキスト"/>
        <xdr:cNvSpPr txBox="1"/>
      </xdr:nvSpPr>
      <xdr:spPr>
        <a:xfrm>
          <a:off x="5041900" y="1383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10919</xdr:rowOff>
    </xdr:from>
    <xdr:to>
      <xdr:col>19</xdr:col>
      <xdr:colOff>184150</xdr:colOff>
      <xdr:row>81</xdr:row>
      <xdr:rowOff>112519</xdr:rowOff>
    </xdr:to>
    <xdr:sp macro="" textlink="">
      <xdr:nvSpPr>
        <xdr:cNvPr id="220" name="楕円 219"/>
        <xdr:cNvSpPr/>
      </xdr:nvSpPr>
      <xdr:spPr>
        <a:xfrm>
          <a:off x="4064000" y="1389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122696</xdr:rowOff>
    </xdr:from>
    <xdr:ext cx="736600" cy="259045"/>
    <xdr:sp macro="" textlink="">
      <xdr:nvSpPr>
        <xdr:cNvPr id="221" name="テキスト ボックス 220"/>
        <xdr:cNvSpPr txBox="1"/>
      </xdr:nvSpPr>
      <xdr:spPr>
        <a:xfrm>
          <a:off x="3733800" y="1366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11134</xdr:rowOff>
    </xdr:from>
    <xdr:to>
      <xdr:col>15</xdr:col>
      <xdr:colOff>133350</xdr:colOff>
      <xdr:row>81</xdr:row>
      <xdr:rowOff>112734</xdr:rowOff>
    </xdr:to>
    <xdr:sp macro="" textlink="">
      <xdr:nvSpPr>
        <xdr:cNvPr id="222" name="楕円 221"/>
        <xdr:cNvSpPr/>
      </xdr:nvSpPr>
      <xdr:spPr>
        <a:xfrm>
          <a:off x="3175000" y="138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122911</xdr:rowOff>
    </xdr:from>
    <xdr:ext cx="762000" cy="259045"/>
    <xdr:sp macro="" textlink="">
      <xdr:nvSpPr>
        <xdr:cNvPr id="223" name="テキスト ボックス 222"/>
        <xdr:cNvSpPr txBox="1"/>
      </xdr:nvSpPr>
      <xdr:spPr>
        <a:xfrm>
          <a:off x="2844800" y="1366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679</xdr:rowOff>
    </xdr:from>
    <xdr:to>
      <xdr:col>11</xdr:col>
      <xdr:colOff>82550</xdr:colOff>
      <xdr:row>81</xdr:row>
      <xdr:rowOff>102279</xdr:rowOff>
    </xdr:to>
    <xdr:sp macro="" textlink="">
      <xdr:nvSpPr>
        <xdr:cNvPr id="224" name="楕円 223"/>
        <xdr:cNvSpPr/>
      </xdr:nvSpPr>
      <xdr:spPr>
        <a:xfrm>
          <a:off x="2286000" y="138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112456</xdr:rowOff>
    </xdr:from>
    <xdr:ext cx="762000" cy="259045"/>
    <xdr:sp macro="" textlink="">
      <xdr:nvSpPr>
        <xdr:cNvPr id="225" name="テキスト ボックス 224"/>
        <xdr:cNvSpPr txBox="1"/>
      </xdr:nvSpPr>
      <xdr:spPr>
        <a:xfrm>
          <a:off x="1955800" y="136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1560</xdr:rowOff>
    </xdr:from>
    <xdr:to>
      <xdr:col>7</xdr:col>
      <xdr:colOff>31750</xdr:colOff>
      <xdr:row>81</xdr:row>
      <xdr:rowOff>103160</xdr:rowOff>
    </xdr:to>
    <xdr:sp macro="" textlink="">
      <xdr:nvSpPr>
        <xdr:cNvPr id="226" name="楕円 225"/>
        <xdr:cNvSpPr/>
      </xdr:nvSpPr>
      <xdr:spPr>
        <a:xfrm>
          <a:off x="1397000" y="138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113337</xdr:rowOff>
    </xdr:from>
    <xdr:ext cx="762000" cy="259045"/>
    <xdr:sp macro="" textlink="">
      <xdr:nvSpPr>
        <xdr:cNvPr id="227" name="テキスト ボックス 226"/>
        <xdr:cNvSpPr txBox="1"/>
      </xdr:nvSpPr>
      <xdr:spPr>
        <a:xfrm>
          <a:off x="1066800" y="1365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い水準となっている。要因としては、職員給与の適正化を図ったためである。今後も、県内の他市町村や類似団体との給与水準に考慮しつつ、住民の理解と支援が得られる給与水準と勤務条件の確立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15663</xdr:rowOff>
    </xdr:from>
    <xdr:to>
      <xdr:col>81</xdr:col>
      <xdr:colOff>44450</xdr:colOff>
      <xdr:row>86</xdr:row>
      <xdr:rowOff>53339</xdr:rowOff>
    </xdr:to>
    <xdr:cxnSp macro="">
      <xdr:nvCxnSpPr>
        <xdr:cNvPr id="261" name="直線コネクタ 260"/>
        <xdr:cNvCxnSpPr/>
      </xdr:nvCxnSpPr>
      <xdr:spPr>
        <a:xfrm>
          <a:off x="16179800" y="14588913"/>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15663</xdr:rowOff>
    </xdr:from>
    <xdr:to>
      <xdr:col>77</xdr:col>
      <xdr:colOff>44450</xdr:colOff>
      <xdr:row>85</xdr:row>
      <xdr:rowOff>31750</xdr:rowOff>
    </xdr:to>
    <xdr:cxnSp macro="">
      <xdr:nvCxnSpPr>
        <xdr:cNvPr id="264" name="直線コネクタ 263"/>
        <xdr:cNvCxnSpPr/>
      </xdr:nvCxnSpPr>
      <xdr:spPr>
        <a:xfrm flipV="1">
          <a:off x="15290800" y="1458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23707</xdr:rowOff>
    </xdr:from>
    <xdr:to>
      <xdr:col>72</xdr:col>
      <xdr:colOff>203200</xdr:colOff>
      <xdr:row>85</xdr:row>
      <xdr:rowOff>31750</xdr:rowOff>
    </xdr:to>
    <xdr:cxnSp macro="">
      <xdr:nvCxnSpPr>
        <xdr:cNvPr id="267" name="直線コネクタ 266"/>
        <xdr:cNvCxnSpPr/>
      </xdr:nvCxnSpPr>
      <xdr:spPr>
        <a:xfrm>
          <a:off x="14401800" y="145969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50377</xdr:rowOff>
    </xdr:from>
    <xdr:to>
      <xdr:col>68</xdr:col>
      <xdr:colOff>152400</xdr:colOff>
      <xdr:row>85</xdr:row>
      <xdr:rowOff>23707</xdr:rowOff>
    </xdr:to>
    <xdr:cxnSp macro="">
      <xdr:nvCxnSpPr>
        <xdr:cNvPr id="270" name="直線コネクタ 269"/>
        <xdr:cNvCxnSpPr/>
      </xdr:nvCxnSpPr>
      <xdr:spPr>
        <a:xfrm>
          <a:off x="13512800" y="144521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71" name="フローチャート: 判断 270"/>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72" name="テキスト ボックス 271"/>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80" name="楕円 279"/>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81"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136313</xdr:rowOff>
    </xdr:from>
    <xdr:to>
      <xdr:col>77</xdr:col>
      <xdr:colOff>95250</xdr:colOff>
      <xdr:row>85</xdr:row>
      <xdr:rowOff>66463</xdr:rowOff>
    </xdr:to>
    <xdr:sp macro="" textlink="">
      <xdr:nvSpPr>
        <xdr:cNvPr id="282" name="楕円 281"/>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76640</xdr:rowOff>
    </xdr:from>
    <xdr:ext cx="736600" cy="259045"/>
    <xdr:sp macro="" textlink="">
      <xdr:nvSpPr>
        <xdr:cNvPr id="283" name="テキスト ボックス 282"/>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5" name="テキスト ボックス 28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144357</xdr:rowOff>
    </xdr:from>
    <xdr:to>
      <xdr:col>68</xdr:col>
      <xdr:colOff>203200</xdr:colOff>
      <xdr:row>85</xdr:row>
      <xdr:rowOff>74507</xdr:rowOff>
    </xdr:to>
    <xdr:sp macro="" textlink="">
      <xdr:nvSpPr>
        <xdr:cNvPr id="286" name="楕円 285"/>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84684</xdr:rowOff>
    </xdr:from>
    <xdr:ext cx="762000" cy="259045"/>
    <xdr:sp macro="" textlink="">
      <xdr:nvSpPr>
        <xdr:cNvPr id="287" name="テキスト ボックス 286"/>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171027</xdr:rowOff>
    </xdr:from>
    <xdr:to>
      <xdr:col>64</xdr:col>
      <xdr:colOff>152400</xdr:colOff>
      <xdr:row>84</xdr:row>
      <xdr:rowOff>101177</xdr:rowOff>
    </xdr:to>
    <xdr:sp macro="" textlink="">
      <xdr:nvSpPr>
        <xdr:cNvPr id="288" name="楕円 287"/>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111354</xdr:rowOff>
    </xdr:from>
    <xdr:ext cx="762000" cy="259045"/>
    <xdr:sp macro="" textlink="">
      <xdr:nvSpPr>
        <xdr:cNvPr id="289" name="テキスト ボックス 288"/>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職員数は、全国平均と比較して</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ポイント低い水準となっている。要因としては、行財政改革推進計画に則り、平成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日に条例定数を従来の</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名に削減したことによるものである。なお、平成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名であった職員数は、業務量の増加や煩雑化により平成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名となっている。今後も組織・機構の再編等を考慮しながら、適正な定員管理に努める。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151795</xdr:rowOff>
    </xdr:from>
    <xdr:to>
      <xdr:col>81</xdr:col>
      <xdr:colOff>44450</xdr:colOff>
      <xdr:row>60</xdr:row>
      <xdr:rowOff>160988</xdr:rowOff>
    </xdr:to>
    <xdr:cxnSp macro="">
      <xdr:nvCxnSpPr>
        <xdr:cNvPr id="326" name="直線コネクタ 325"/>
        <xdr:cNvCxnSpPr/>
      </xdr:nvCxnSpPr>
      <xdr:spPr>
        <a:xfrm flipV="1">
          <a:off x="16179800" y="10438795"/>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149497</xdr:rowOff>
    </xdr:from>
    <xdr:to>
      <xdr:col>77</xdr:col>
      <xdr:colOff>44450</xdr:colOff>
      <xdr:row>60</xdr:row>
      <xdr:rowOff>160988</xdr:rowOff>
    </xdr:to>
    <xdr:cxnSp macro="">
      <xdr:nvCxnSpPr>
        <xdr:cNvPr id="329" name="直線コネクタ 328"/>
        <xdr:cNvCxnSpPr/>
      </xdr:nvCxnSpPr>
      <xdr:spPr>
        <a:xfrm>
          <a:off x="15290800" y="1043649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127665</xdr:rowOff>
    </xdr:from>
    <xdr:to>
      <xdr:col>72</xdr:col>
      <xdr:colOff>203200</xdr:colOff>
      <xdr:row>60</xdr:row>
      <xdr:rowOff>149497</xdr:rowOff>
    </xdr:to>
    <xdr:cxnSp macro="">
      <xdr:nvCxnSpPr>
        <xdr:cNvPr id="332" name="直線コネクタ 331"/>
        <xdr:cNvCxnSpPr/>
      </xdr:nvCxnSpPr>
      <xdr:spPr>
        <a:xfrm>
          <a:off x="14401800" y="1041466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106983</xdr:rowOff>
    </xdr:from>
    <xdr:to>
      <xdr:col>68</xdr:col>
      <xdr:colOff>152400</xdr:colOff>
      <xdr:row>60</xdr:row>
      <xdr:rowOff>127665</xdr:rowOff>
    </xdr:to>
    <xdr:cxnSp macro="">
      <xdr:nvCxnSpPr>
        <xdr:cNvPr id="335" name="直線コネクタ 334"/>
        <xdr:cNvCxnSpPr/>
      </xdr:nvCxnSpPr>
      <xdr:spPr>
        <a:xfrm>
          <a:off x="13512800" y="1039398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105349</xdr:rowOff>
    </xdr:from>
    <xdr:to>
      <xdr:col>68</xdr:col>
      <xdr:colOff>203200</xdr:colOff>
      <xdr:row>62</xdr:row>
      <xdr:rowOff>35499</xdr:rowOff>
    </xdr:to>
    <xdr:sp macro="" textlink="">
      <xdr:nvSpPr>
        <xdr:cNvPr id="336" name="フローチャート: 判断 335"/>
        <xdr:cNvSpPr/>
      </xdr:nvSpPr>
      <xdr:spPr>
        <a:xfrm>
          <a:off x="14351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20276</xdr:rowOff>
    </xdr:from>
    <xdr:ext cx="762000" cy="259045"/>
    <xdr:sp macro="" textlink="">
      <xdr:nvSpPr>
        <xdr:cNvPr id="337" name="テキスト ボックス 336"/>
        <xdr:cNvSpPr txBox="1"/>
      </xdr:nvSpPr>
      <xdr:spPr>
        <a:xfrm>
          <a:off x="14020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100995</xdr:rowOff>
    </xdr:from>
    <xdr:to>
      <xdr:col>81</xdr:col>
      <xdr:colOff>95250</xdr:colOff>
      <xdr:row>61</xdr:row>
      <xdr:rowOff>31145</xdr:rowOff>
    </xdr:to>
    <xdr:sp macro="" textlink="">
      <xdr:nvSpPr>
        <xdr:cNvPr id="345" name="楕円 344"/>
        <xdr:cNvSpPr/>
      </xdr:nvSpPr>
      <xdr:spPr>
        <a:xfrm>
          <a:off x="169672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117522</xdr:rowOff>
    </xdr:from>
    <xdr:ext cx="762000" cy="259045"/>
    <xdr:sp macro="" textlink="">
      <xdr:nvSpPr>
        <xdr:cNvPr id="346" name="定員管理の状況該当値テキスト"/>
        <xdr:cNvSpPr txBox="1"/>
      </xdr:nvSpPr>
      <xdr:spPr>
        <a:xfrm>
          <a:off x="17106900" y="102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110188</xdr:rowOff>
    </xdr:from>
    <xdr:to>
      <xdr:col>77</xdr:col>
      <xdr:colOff>95250</xdr:colOff>
      <xdr:row>61</xdr:row>
      <xdr:rowOff>40338</xdr:rowOff>
    </xdr:to>
    <xdr:sp macro="" textlink="">
      <xdr:nvSpPr>
        <xdr:cNvPr id="347" name="楕円 346"/>
        <xdr:cNvSpPr/>
      </xdr:nvSpPr>
      <xdr:spPr>
        <a:xfrm>
          <a:off x="16129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50515</xdr:rowOff>
    </xdr:from>
    <xdr:ext cx="736600" cy="259045"/>
    <xdr:sp macro="" textlink="">
      <xdr:nvSpPr>
        <xdr:cNvPr id="348" name="テキスト ボックス 347"/>
        <xdr:cNvSpPr txBox="1"/>
      </xdr:nvSpPr>
      <xdr:spPr>
        <a:xfrm>
          <a:off x="15798800" y="10166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49" name="楕円 348"/>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50" name="テキスト ボックス 349"/>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76865</xdr:rowOff>
    </xdr:from>
    <xdr:to>
      <xdr:col>68</xdr:col>
      <xdr:colOff>203200</xdr:colOff>
      <xdr:row>61</xdr:row>
      <xdr:rowOff>7015</xdr:rowOff>
    </xdr:to>
    <xdr:sp macro="" textlink="">
      <xdr:nvSpPr>
        <xdr:cNvPr id="351" name="楕円 350"/>
        <xdr:cNvSpPr/>
      </xdr:nvSpPr>
      <xdr:spPr>
        <a:xfrm>
          <a:off x="14351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17192</xdr:rowOff>
    </xdr:from>
    <xdr:ext cx="762000" cy="259045"/>
    <xdr:sp macro="" textlink="">
      <xdr:nvSpPr>
        <xdr:cNvPr id="352" name="テキスト ボックス 351"/>
        <xdr:cNvSpPr txBox="1"/>
      </xdr:nvSpPr>
      <xdr:spPr>
        <a:xfrm>
          <a:off x="14020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56183</xdr:rowOff>
    </xdr:from>
    <xdr:to>
      <xdr:col>64</xdr:col>
      <xdr:colOff>152400</xdr:colOff>
      <xdr:row>60</xdr:row>
      <xdr:rowOff>157783</xdr:rowOff>
    </xdr:to>
    <xdr:sp macro="" textlink="">
      <xdr:nvSpPr>
        <xdr:cNvPr id="353" name="楕円 352"/>
        <xdr:cNvSpPr/>
      </xdr:nvSpPr>
      <xdr:spPr>
        <a:xfrm>
          <a:off x="13462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167960</xdr:rowOff>
    </xdr:from>
    <xdr:ext cx="762000" cy="259045"/>
    <xdr:sp macro="" textlink="">
      <xdr:nvSpPr>
        <xdr:cNvPr id="354" name="テキスト ボックス 353"/>
        <xdr:cNvSpPr txBox="1"/>
      </xdr:nvSpPr>
      <xdr:spPr>
        <a:xfrm>
          <a:off x="13131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ポイント低い水準にある。しかしながら、前年度と比較すると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ポイント上昇している。要因としては、分母の標準財政規模（標準税収入額等、普通交付税額、臨時財政対策債）は、前年度と比較すると</a:t>
          </a:r>
          <a:r>
            <a:rPr kumimoji="1" lang="en-US" altLang="ja-JP" sz="1300">
              <a:latin typeface="ＭＳ Ｐゴシック" panose="020B0600070205080204" pitchFamily="50" charset="-128"/>
              <a:ea typeface="ＭＳ Ｐゴシック" panose="020B0600070205080204" pitchFamily="50" charset="-128"/>
            </a:rPr>
            <a:t>31,757</a:t>
          </a:r>
          <a:r>
            <a:rPr kumimoji="1" lang="ja-JP" altLang="en-US" sz="1300">
              <a:latin typeface="ＭＳ Ｐゴシック" panose="020B0600070205080204" pitchFamily="50" charset="-128"/>
              <a:ea typeface="ＭＳ Ｐゴシック" panose="020B0600070205080204" pitchFamily="50" charset="-128"/>
            </a:rPr>
            <a:t>千円増額したものの、平成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年度の公債費（分子）は、大型事業である町道門川南インター線整備事業や臨時財政対策債の償還が始まったことにより前年度と比較して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24,058</a:t>
          </a:r>
          <a:r>
            <a:rPr kumimoji="1" lang="ja-JP" altLang="en-US" sz="1300">
              <a:latin typeface="ＭＳ Ｐゴシック" panose="020B0600070205080204" pitchFamily="50" charset="-128"/>
              <a:ea typeface="ＭＳ Ｐゴシック" panose="020B0600070205080204" pitchFamily="50" charset="-128"/>
            </a:rPr>
            <a:t>千円増加しているためである。今後も大型事業による借入を予定しているが、償還財源が確保されている有利な起債の発行に努める。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44958</xdr:rowOff>
    </xdr:to>
    <xdr:cxnSp macro="">
      <xdr:nvCxnSpPr>
        <xdr:cNvPr id="385" name="直線コネクタ 384"/>
        <xdr:cNvCxnSpPr/>
      </xdr:nvCxnSpPr>
      <xdr:spPr>
        <a:xfrm>
          <a:off x="16179800" y="684987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119888</xdr:rowOff>
    </xdr:from>
    <xdr:to>
      <xdr:col>77</xdr:col>
      <xdr:colOff>44450</xdr:colOff>
      <xdr:row>39</xdr:row>
      <xdr:rowOff>163322</xdr:rowOff>
    </xdr:to>
    <xdr:cxnSp macro="">
      <xdr:nvCxnSpPr>
        <xdr:cNvPr id="388" name="直線コネクタ 387"/>
        <xdr:cNvCxnSpPr/>
      </xdr:nvCxnSpPr>
      <xdr:spPr>
        <a:xfrm>
          <a:off x="15290800" y="680643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39</xdr:row>
      <xdr:rowOff>119888</xdr:rowOff>
    </xdr:to>
    <xdr:cxnSp macro="">
      <xdr:nvCxnSpPr>
        <xdr:cNvPr id="391" name="直線コネクタ 390"/>
        <xdr:cNvCxnSpPr/>
      </xdr:nvCxnSpPr>
      <xdr:spPr>
        <a:xfrm>
          <a:off x="14401800" y="68016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39</xdr:row>
      <xdr:rowOff>134366</xdr:rowOff>
    </xdr:to>
    <xdr:cxnSp macro="">
      <xdr:nvCxnSpPr>
        <xdr:cNvPr id="394" name="直線コネクタ 393"/>
        <xdr:cNvCxnSpPr/>
      </xdr:nvCxnSpPr>
      <xdr:spPr>
        <a:xfrm flipV="1">
          <a:off x="13512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5" name="フローチャート: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6" name="テキスト ボックス 39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165608</xdr:rowOff>
    </xdr:from>
    <xdr:to>
      <xdr:col>81</xdr:col>
      <xdr:colOff>95250</xdr:colOff>
      <xdr:row>40</xdr:row>
      <xdr:rowOff>95758</xdr:rowOff>
    </xdr:to>
    <xdr:sp macro="" textlink="">
      <xdr:nvSpPr>
        <xdr:cNvPr id="404" name="楕円 403"/>
        <xdr:cNvSpPr/>
      </xdr:nvSpPr>
      <xdr:spPr>
        <a:xfrm>
          <a:off x="169672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10685</xdr:rowOff>
    </xdr:from>
    <xdr:ext cx="762000" cy="259045"/>
    <xdr:sp macro="" textlink="">
      <xdr:nvSpPr>
        <xdr:cNvPr id="405" name="公債費負担の状況該当値テキスト"/>
        <xdr:cNvSpPr txBox="1"/>
      </xdr:nvSpPr>
      <xdr:spPr>
        <a:xfrm>
          <a:off x="17106900" y="66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6" name="楕円 405"/>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7" name="テキスト ボックス 406"/>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69088</xdr:rowOff>
    </xdr:from>
    <xdr:to>
      <xdr:col>73</xdr:col>
      <xdr:colOff>44450</xdr:colOff>
      <xdr:row>39</xdr:row>
      <xdr:rowOff>170688</xdr:rowOff>
    </xdr:to>
    <xdr:sp macro="" textlink="">
      <xdr:nvSpPr>
        <xdr:cNvPr id="408" name="楕円 407"/>
        <xdr:cNvSpPr/>
      </xdr:nvSpPr>
      <xdr:spPr>
        <a:xfrm>
          <a:off x="15240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9415</xdr:rowOff>
    </xdr:from>
    <xdr:ext cx="762000" cy="259045"/>
    <xdr:sp macro="" textlink="">
      <xdr:nvSpPr>
        <xdr:cNvPr id="409" name="テキスト ボックス 408"/>
        <xdr:cNvSpPr txBox="1"/>
      </xdr:nvSpPr>
      <xdr:spPr>
        <a:xfrm>
          <a:off x="14909800" y="652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64262</xdr:rowOff>
    </xdr:from>
    <xdr:to>
      <xdr:col>68</xdr:col>
      <xdr:colOff>203200</xdr:colOff>
      <xdr:row>39</xdr:row>
      <xdr:rowOff>165862</xdr:rowOff>
    </xdr:to>
    <xdr:sp macro="" textlink="">
      <xdr:nvSpPr>
        <xdr:cNvPr id="410" name="楕円 409"/>
        <xdr:cNvSpPr/>
      </xdr:nvSpPr>
      <xdr:spPr>
        <a:xfrm>
          <a:off x="14351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4589</xdr:rowOff>
    </xdr:from>
    <xdr:ext cx="762000" cy="259045"/>
    <xdr:sp macro="" textlink="">
      <xdr:nvSpPr>
        <xdr:cNvPr id="411" name="テキスト ボックス 410"/>
        <xdr:cNvSpPr txBox="1"/>
      </xdr:nvSpPr>
      <xdr:spPr>
        <a:xfrm>
          <a:off x="14020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12" name="楕円 411"/>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13" name="テキスト ボックス 412"/>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計画的な発行により地方債残高が低い水準を維持していたことに加え、将来の財政負担に備えるために基金積立を行ってきた結果、将来負担比率は発生していない状況であるが、今後は庁舎建設などの大型事業により多額の借入を行う予定であるため、それ以外の時期においては、これまで通り適切な起債の発行及び基金の積立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45237</xdr:rowOff>
    </xdr:from>
    <xdr:to>
      <xdr:col>68</xdr:col>
      <xdr:colOff>203200</xdr:colOff>
      <xdr:row>15</xdr:row>
      <xdr:rowOff>146837</xdr:rowOff>
    </xdr:to>
    <xdr:sp macro="" textlink="">
      <xdr:nvSpPr>
        <xdr:cNvPr id="451" name="フローチャート: 判断 450"/>
        <xdr:cNvSpPr/>
      </xdr:nvSpPr>
      <xdr:spPr>
        <a:xfrm>
          <a:off x="14351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157014</xdr:rowOff>
    </xdr:from>
    <xdr:ext cx="762000" cy="259045"/>
    <xdr:sp macro="" textlink="">
      <xdr:nvSpPr>
        <xdr:cNvPr id="452" name="テキスト ボックス 451"/>
        <xdr:cNvSpPr txBox="1"/>
      </xdr:nvSpPr>
      <xdr:spPr>
        <a:xfrm>
          <a:off x="14020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18,116
18,047
120.52
8,472,354
8,183,117
247,955
4,271,039
5,838,984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数値は全国平均及び類似団体と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ポイント低くなり、Ｈ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推移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を比較していくと、乖離が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小さく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りつつある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しかしながら、前年度と比較すると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、総務費給料の増及び選挙による時間外の増、民生費・農林水産業費・</a:t>
          </a:r>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教育費・消防費の給料の増により、前年度と比較して</a:t>
          </a:r>
          <a:r>
            <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46,952</a:t>
          </a:r>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千円（決算額）増額しているためである。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1270</xdr:rowOff>
    </xdr:to>
    <xdr:cxnSp macro="">
      <xdr:nvCxnSpPr>
        <xdr:cNvPr id="64" name="直線コネクタ 63"/>
        <xdr:cNvCxnSpPr/>
      </xdr:nvCxnSpPr>
      <xdr:spPr>
        <a:xfrm>
          <a:off x="3987800" y="632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149860</xdr:rowOff>
    </xdr:to>
    <xdr:cxnSp macro="">
      <xdr:nvCxnSpPr>
        <xdr:cNvPr id="67" name="直線コネクタ 66"/>
        <xdr:cNvCxnSpPr/>
      </xdr:nvCxnSpPr>
      <xdr:spPr>
        <a:xfrm>
          <a:off x="3098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108712</xdr:rowOff>
    </xdr:to>
    <xdr:cxnSp macro="">
      <xdr:nvCxnSpPr>
        <xdr:cNvPr id="70" name="直線コネクタ 69"/>
        <xdr:cNvCxnSpPr/>
      </xdr:nvCxnSpPr>
      <xdr:spPr>
        <a:xfrm flipV="1">
          <a:off x="2209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37</xdr:row>
      <xdr:rowOff>33274</xdr:rowOff>
    </xdr:to>
    <xdr:cxnSp macro="">
      <xdr:nvCxnSpPr>
        <xdr:cNvPr id="73" name="直線コネクタ 72"/>
        <xdr:cNvCxnSpPr/>
      </xdr:nvCxnSpPr>
      <xdr:spPr>
        <a:xfrm flipV="1">
          <a:off x="1320800" y="62809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5" name="テキスト ボックス 74"/>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144289</xdr:rowOff>
    </xdr:from>
    <xdr:ext cx="762000" cy="259045"/>
    <xdr:sp macro="" textlink="">
      <xdr:nvSpPr>
        <xdr:cNvPr id="90" name="テキスト ボックス 89"/>
        <xdr:cNvSpPr txBox="1"/>
      </xdr:nvSpPr>
      <xdr:spPr>
        <a:xfrm>
          <a:off x="1828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全国平均や類似団体と比べ物件費の数値が高くなっているのは、人件費等から民間委託を段階的に実施してきた結果である。Ｈ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、地方創生に係る業務委託料等の増、公文書管理制度業務委託等の増、ふるさと納税業務委託等の増、道路台帳整備業務委託等の増、文化会館及び共同調理場委託等の増により前年度比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46,633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千円増額したためである。今後も必要最低限の支出となるよう抑制に努める。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149860</xdr:rowOff>
    </xdr:to>
    <xdr:cxnSp macro="">
      <xdr:nvCxnSpPr>
        <xdr:cNvPr id="125" name="直線コネクタ 124"/>
        <xdr:cNvCxnSpPr/>
      </xdr:nvCxnSpPr>
      <xdr:spPr>
        <a:xfrm>
          <a:off x="15671800" y="3190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104140</xdr:rowOff>
    </xdr:to>
    <xdr:cxnSp macro="">
      <xdr:nvCxnSpPr>
        <xdr:cNvPr id="128" name="直線コネクタ 127"/>
        <xdr:cNvCxnSpPr/>
      </xdr:nvCxnSpPr>
      <xdr:spPr>
        <a:xfrm>
          <a:off x="14782800" y="3144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58420</xdr:rowOff>
    </xdr:to>
    <xdr:cxnSp macro="">
      <xdr:nvCxnSpPr>
        <xdr:cNvPr id="131" name="直線コネクタ 130"/>
        <xdr:cNvCxnSpPr/>
      </xdr:nvCxnSpPr>
      <xdr:spPr>
        <a:xfrm>
          <a:off x="13893800" y="3114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19</xdr:row>
      <xdr:rowOff>1270</xdr:rowOff>
    </xdr:to>
    <xdr:cxnSp macro="">
      <xdr:nvCxnSpPr>
        <xdr:cNvPr id="134" name="直線コネクタ 133"/>
        <xdr:cNvCxnSpPr/>
      </xdr:nvCxnSpPr>
      <xdr:spPr>
        <a:xfrm flipV="1">
          <a:off x="13004800" y="3114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4" name="楕円 143"/>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5"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6" name="楕円 145"/>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7" name="テキスト ボックス 146"/>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8" name="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0" name="楕円 149"/>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1" name="テキスト ボックス 150"/>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2" name="楕円 151"/>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3" name="テキスト ボックス 152"/>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ポイント低いものの、類似団体平均より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ポイント高い水準となっている。また、前年度比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ポイントの増加となっている。要因としては、児童措置事業の乳幼児等の増加による広域利用及び施設型給付費の増額によるためである。児童福祉費では、前年度比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47,302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千円増額している。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今後も扶助費は増加が見込まれるため、必要最低限の支出となるように経費抑制を図っていく。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59</xdr:row>
      <xdr:rowOff>6350</xdr:rowOff>
    </xdr:to>
    <xdr:cxnSp macro="">
      <xdr:nvCxnSpPr>
        <xdr:cNvPr id="186" name="直線コネクタ 185"/>
        <xdr:cNvCxnSpPr/>
      </xdr:nvCxnSpPr>
      <xdr:spPr>
        <a:xfrm>
          <a:off x="3987800" y="99187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127000</xdr:rowOff>
    </xdr:to>
    <xdr:cxnSp macro="">
      <xdr:nvCxnSpPr>
        <xdr:cNvPr id="189" name="直線コネクタ 188"/>
        <xdr:cNvCxnSpPr/>
      </xdr:nvCxnSpPr>
      <xdr:spPr>
        <a:xfrm flipV="1">
          <a:off x="3098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19050</xdr:rowOff>
    </xdr:to>
    <xdr:cxnSp macro="">
      <xdr:nvCxnSpPr>
        <xdr:cNvPr id="192" name="直線コネクタ 191"/>
        <xdr:cNvCxnSpPr/>
      </xdr:nvCxnSpPr>
      <xdr:spPr>
        <a:xfrm flipV="1">
          <a:off x="2209800" y="1007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59</xdr:row>
      <xdr:rowOff>19050</xdr:rowOff>
    </xdr:to>
    <xdr:cxnSp macro="">
      <xdr:nvCxnSpPr>
        <xdr:cNvPr id="195" name="直線コネクタ 194"/>
        <xdr:cNvCxnSpPr/>
      </xdr:nvCxnSpPr>
      <xdr:spPr>
        <a:xfrm>
          <a:off x="1320800" y="10007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88900</xdr:rowOff>
    </xdr:from>
    <xdr:to>
      <xdr:col>11</xdr:col>
      <xdr:colOff>60325</xdr:colOff>
      <xdr:row>55</xdr:row>
      <xdr:rowOff>19050</xdr:rowOff>
    </xdr:to>
    <xdr:sp macro="" textlink="">
      <xdr:nvSpPr>
        <xdr:cNvPr id="196" name="フローチャート: 判断 195"/>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197" name="テキスト ボックス 196"/>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5" name="楕円 204"/>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6"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7" name="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11" name="楕円 210"/>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2" name="テキスト ボックス 211"/>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3" name="楕円 212"/>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4" name="テキスト ボックス 213"/>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その他に係る経常収支比率は、類似団体より低くなっているが、前年度と比べ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として、平成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年度の決算分析より、これまで物件費に振り分けしていた浄化槽維持管理費等が維持補修費に振り分けしたためである。その他にも、し尿処理施設修繕の増や小学校管理修繕の増が理由として挙げられる。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5842</xdr:rowOff>
    </xdr:to>
    <xdr:cxnSp macro="">
      <xdr:nvCxnSpPr>
        <xdr:cNvPr id="244" name="直線コネクタ 243"/>
        <xdr:cNvCxnSpPr/>
      </xdr:nvCxnSpPr>
      <xdr:spPr>
        <a:xfrm>
          <a:off x="15671800" y="9773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57</xdr:row>
      <xdr:rowOff>1270</xdr:rowOff>
    </xdr:to>
    <xdr:cxnSp macro="">
      <xdr:nvCxnSpPr>
        <xdr:cNvPr id="247" name="直線コネクタ 246"/>
        <xdr:cNvCxnSpPr/>
      </xdr:nvCxnSpPr>
      <xdr:spPr>
        <a:xfrm>
          <a:off x="14782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56</xdr:row>
      <xdr:rowOff>154432</xdr:rowOff>
    </xdr:to>
    <xdr:cxnSp macro="">
      <xdr:nvCxnSpPr>
        <xdr:cNvPr id="250" name="直線コネクタ 249"/>
        <xdr:cNvCxnSpPr/>
      </xdr:nvCxnSpPr>
      <xdr:spPr>
        <a:xfrm>
          <a:off x="13893800" y="9719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56</xdr:row>
      <xdr:rowOff>159004</xdr:rowOff>
    </xdr:to>
    <xdr:cxnSp macro="">
      <xdr:nvCxnSpPr>
        <xdr:cNvPr id="253" name="直線コネクタ 252"/>
        <xdr:cNvCxnSpPr/>
      </xdr:nvCxnSpPr>
      <xdr:spPr>
        <a:xfrm flipV="1">
          <a:off x="13004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4" name="フローチャート: 判断 253"/>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55" name="テキスト ボックス 254"/>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126492</xdr:rowOff>
    </xdr:from>
    <xdr:to>
      <xdr:col>82</xdr:col>
      <xdr:colOff>158750</xdr:colOff>
      <xdr:row>57</xdr:row>
      <xdr:rowOff>56642</xdr:rowOff>
    </xdr:to>
    <xdr:sp macro="" textlink="">
      <xdr:nvSpPr>
        <xdr:cNvPr id="263" name="楕円 262"/>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143019</xdr:rowOff>
    </xdr:from>
    <xdr:ext cx="762000" cy="259045"/>
    <xdr:sp macro="" textlink="">
      <xdr:nvSpPr>
        <xdr:cNvPr id="264" name="その他該当値テキスト"/>
        <xdr:cNvSpPr txBox="1"/>
      </xdr:nvSpPr>
      <xdr:spPr>
        <a:xfrm>
          <a:off x="16598900" y="957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5" name="楕円 264"/>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6" name="テキスト ボックス 265"/>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67" name="楕円 266"/>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68" name="テキスト ボックス 267"/>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67056</xdr:rowOff>
    </xdr:from>
    <xdr:to>
      <xdr:col>69</xdr:col>
      <xdr:colOff>142875</xdr:colOff>
      <xdr:row>56</xdr:row>
      <xdr:rowOff>168656</xdr:rowOff>
    </xdr:to>
    <xdr:sp macro="" textlink="">
      <xdr:nvSpPr>
        <xdr:cNvPr id="269" name="楕円 268"/>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70" name="テキスト ボックス 269"/>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71" name="楕円 270"/>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72" name="テキスト ボックス 27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補助金については、事業効果や存続性等その必要性について十分審査し、年次的な実績主義を原則として補助金の整理合理化を実施してきた。その結果、</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ポイント低い水準となっている。但し、前年度比では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としては、児童措置事業の前年度精算による償還金等による増（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23,142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千円）及び農産園芸振興事業の産地パワーアップ事業による増（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39,983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千円）があげられる。今後も、徹底した事業の見直しを図っていく。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165862</xdr:rowOff>
    </xdr:to>
    <xdr:cxnSp macro="">
      <xdr:nvCxnSpPr>
        <xdr:cNvPr id="302" name="直線コネクタ 301"/>
        <xdr:cNvCxnSpPr/>
      </xdr:nvCxnSpPr>
      <xdr:spPr>
        <a:xfrm>
          <a:off x="15671800" y="6152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165862</xdr:rowOff>
    </xdr:to>
    <xdr:cxnSp macro="">
      <xdr:nvCxnSpPr>
        <xdr:cNvPr id="305" name="直線コネクタ 304"/>
        <xdr:cNvCxnSpPr/>
      </xdr:nvCxnSpPr>
      <xdr:spPr>
        <a:xfrm flipV="1">
          <a:off x="14782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3556</xdr:rowOff>
    </xdr:to>
    <xdr:cxnSp macro="">
      <xdr:nvCxnSpPr>
        <xdr:cNvPr id="308" name="直線コネクタ 307"/>
        <xdr:cNvCxnSpPr/>
      </xdr:nvCxnSpPr>
      <xdr:spPr>
        <a:xfrm flipV="1">
          <a:off x="13893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21844</xdr:rowOff>
    </xdr:to>
    <xdr:cxnSp macro="">
      <xdr:nvCxnSpPr>
        <xdr:cNvPr id="311" name="直線コネクタ 310"/>
        <xdr:cNvCxnSpPr/>
      </xdr:nvCxnSpPr>
      <xdr:spPr>
        <a:xfrm flipV="1">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2" name="フローチャート: 判断 31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3" name="テキスト ボックス 31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1" name="楕円 320"/>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2"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3" name="楕円 322"/>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4" name="テキスト ボックス 323"/>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5" name="楕円 324"/>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6" name="テキスト ボックス 325"/>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7" name="楕円 326"/>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8" name="テキスト ボックス 32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9" name="楕円 328"/>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0" name="テキスト ボックス 329"/>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新規地方債発行限度額を５億円と設定して抑制に努め、公債費の適正化に努めてきた結果、公債費は全国平均・県平均・類似団体平均と比べ大幅に低い数値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今後は大型事業の借入による返済が始まることから、公債費は上昇していくことが予想されるが、公共施設等管理計画に則り、施設の統廃合や長寿命化を図り、地方債発行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108713</xdr:rowOff>
    </xdr:to>
    <xdr:cxnSp macro="">
      <xdr:nvCxnSpPr>
        <xdr:cNvPr id="360" name="直線コネクタ 359"/>
        <xdr:cNvCxnSpPr/>
      </xdr:nvCxnSpPr>
      <xdr:spPr>
        <a:xfrm>
          <a:off x="3987800" y="131069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76708</xdr:rowOff>
    </xdr:to>
    <xdr:cxnSp macro="">
      <xdr:nvCxnSpPr>
        <xdr:cNvPr id="363" name="直線コネクタ 362"/>
        <xdr:cNvCxnSpPr/>
      </xdr:nvCxnSpPr>
      <xdr:spPr>
        <a:xfrm>
          <a:off x="3098800" y="13042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12700</xdr:rowOff>
    </xdr:to>
    <xdr:cxnSp macro="">
      <xdr:nvCxnSpPr>
        <xdr:cNvPr id="366" name="直線コネクタ 365"/>
        <xdr:cNvCxnSpPr/>
      </xdr:nvCxnSpPr>
      <xdr:spPr>
        <a:xfrm>
          <a:off x="2209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49276</xdr:rowOff>
    </xdr:to>
    <xdr:cxnSp macro="">
      <xdr:nvCxnSpPr>
        <xdr:cNvPr id="369" name="直線コネクタ 368"/>
        <xdr:cNvCxnSpPr/>
      </xdr:nvCxnSpPr>
      <xdr:spPr>
        <a:xfrm flipV="1">
          <a:off x="1320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1" name="テキスト ボックス 370"/>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79" name="楕円 378"/>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0"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1" name="楕円 380"/>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2" name="テキスト ボックス 381"/>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3" name="楕円 382"/>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4" name="テキスト ボックス 383"/>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85" name="楕円 384"/>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86" name="テキスト ボックス 385"/>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87" name="楕円 386"/>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88" name="テキスト ボックス 387"/>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全体的な経常経費は増加傾向にあり、前年度比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また、扶助費の伸びは依然として大きく、今後も費用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今後も行財政改革に取り組み、行政運営の効率化、行政サービスの向上のため、さまざまな施策の展開を図っていく。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149861</xdr:rowOff>
    </xdr:from>
    <xdr:to>
      <xdr:col>82</xdr:col>
      <xdr:colOff>107950</xdr:colOff>
      <xdr:row>76</xdr:row>
      <xdr:rowOff>96520</xdr:rowOff>
    </xdr:to>
    <xdr:cxnSp macro="">
      <xdr:nvCxnSpPr>
        <xdr:cNvPr id="421" name="直線コネクタ 420"/>
        <xdr:cNvCxnSpPr/>
      </xdr:nvCxnSpPr>
      <xdr:spPr>
        <a:xfrm>
          <a:off x="15671800" y="130086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75</xdr:row>
      <xdr:rowOff>149861</xdr:rowOff>
    </xdr:to>
    <xdr:cxnSp macro="">
      <xdr:nvCxnSpPr>
        <xdr:cNvPr id="424" name="直線コネクタ 423"/>
        <xdr:cNvCxnSpPr/>
      </xdr:nvCxnSpPr>
      <xdr:spPr>
        <a:xfrm>
          <a:off x="14782800" y="12985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127000</xdr:rowOff>
    </xdr:to>
    <xdr:cxnSp macro="">
      <xdr:nvCxnSpPr>
        <xdr:cNvPr id="427" name="直線コネクタ 426"/>
        <xdr:cNvCxnSpPr/>
      </xdr:nvCxnSpPr>
      <xdr:spPr>
        <a:xfrm>
          <a:off x="13893800" y="12974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107950</xdr:rowOff>
    </xdr:to>
    <xdr:cxnSp macro="">
      <xdr:nvCxnSpPr>
        <xdr:cNvPr id="430" name="直線コネクタ 429"/>
        <xdr:cNvCxnSpPr/>
      </xdr:nvCxnSpPr>
      <xdr:spPr>
        <a:xfrm flipV="1">
          <a:off x="13004800" y="129743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125730</xdr:rowOff>
    </xdr:from>
    <xdr:to>
      <xdr:col>69</xdr:col>
      <xdr:colOff>142875</xdr:colOff>
      <xdr:row>75</xdr:row>
      <xdr:rowOff>55880</xdr:rowOff>
    </xdr:to>
    <xdr:sp macro="" textlink="">
      <xdr:nvSpPr>
        <xdr:cNvPr id="431" name="フローチャート: 判断 430"/>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66057</xdr:rowOff>
    </xdr:from>
    <xdr:ext cx="762000" cy="259045"/>
    <xdr:sp macro="" textlink="">
      <xdr:nvSpPr>
        <xdr:cNvPr id="432" name="テキスト ボックス 431"/>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0" name="楕円 439"/>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41"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42" name="楕円 441"/>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43" name="テキスト ボックス 442"/>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76200</xdr:rowOff>
    </xdr:from>
    <xdr:to>
      <xdr:col>74</xdr:col>
      <xdr:colOff>31750</xdr:colOff>
      <xdr:row>76</xdr:row>
      <xdr:rowOff>6350</xdr:rowOff>
    </xdr:to>
    <xdr:sp macro="" textlink="">
      <xdr:nvSpPr>
        <xdr:cNvPr id="444" name="楕円 443"/>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16527</xdr:rowOff>
    </xdr:from>
    <xdr:ext cx="762000" cy="259045"/>
    <xdr:sp macro="" textlink="">
      <xdr:nvSpPr>
        <xdr:cNvPr id="445" name="テキスト ボックス 444"/>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6" name="楕円 445"/>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151147</xdr:rowOff>
    </xdr:from>
    <xdr:ext cx="762000" cy="259045"/>
    <xdr:sp macro="" textlink="">
      <xdr:nvSpPr>
        <xdr:cNvPr id="447" name="テキスト ボックス 446"/>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48" name="楕円 447"/>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49" name="テキスト ボックス 448"/>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160109</xdr:rowOff>
    </xdr:from>
    <xdr:to>
      <xdr:col>29</xdr:col>
      <xdr:colOff>127000</xdr:colOff>
      <xdr:row>20</xdr:row>
      <xdr:rowOff>25529</xdr:rowOff>
    </xdr:to>
    <xdr:cxnSp macro="">
      <xdr:nvCxnSpPr>
        <xdr:cNvPr id="52" name="直線コネクタ 51"/>
        <xdr:cNvCxnSpPr/>
      </xdr:nvCxnSpPr>
      <xdr:spPr bwMode="auto">
        <a:xfrm flipV="1">
          <a:off x="5003800" y="3465284"/>
          <a:ext cx="647700" cy="3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25529</xdr:rowOff>
    </xdr:from>
    <xdr:to>
      <xdr:col>26</xdr:col>
      <xdr:colOff>50800</xdr:colOff>
      <xdr:row>20</xdr:row>
      <xdr:rowOff>73404</xdr:rowOff>
    </xdr:to>
    <xdr:cxnSp macro="">
      <xdr:nvCxnSpPr>
        <xdr:cNvPr id="55" name="直線コネクタ 54"/>
        <xdr:cNvCxnSpPr/>
      </xdr:nvCxnSpPr>
      <xdr:spPr bwMode="auto">
        <a:xfrm flipV="1">
          <a:off x="4305300" y="3502154"/>
          <a:ext cx="698500" cy="4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72865</xdr:rowOff>
    </xdr:from>
    <xdr:to>
      <xdr:col>22</xdr:col>
      <xdr:colOff>114300</xdr:colOff>
      <xdr:row>20</xdr:row>
      <xdr:rowOff>73404</xdr:rowOff>
    </xdr:to>
    <xdr:cxnSp macro="">
      <xdr:nvCxnSpPr>
        <xdr:cNvPr id="58" name="直線コネクタ 57"/>
        <xdr:cNvCxnSpPr/>
      </xdr:nvCxnSpPr>
      <xdr:spPr bwMode="auto">
        <a:xfrm>
          <a:off x="3606800" y="3549490"/>
          <a:ext cx="698500" cy="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72865</xdr:rowOff>
    </xdr:from>
    <xdr:to>
      <xdr:col>18</xdr:col>
      <xdr:colOff>177800</xdr:colOff>
      <xdr:row>20</xdr:row>
      <xdr:rowOff>83544</xdr:rowOff>
    </xdr:to>
    <xdr:cxnSp macro="">
      <xdr:nvCxnSpPr>
        <xdr:cNvPr id="61" name="直線コネクタ 60"/>
        <xdr:cNvCxnSpPr/>
      </xdr:nvCxnSpPr>
      <xdr:spPr bwMode="auto">
        <a:xfrm flipV="1">
          <a:off x="2908300" y="3549490"/>
          <a:ext cx="698500" cy="10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109309</xdr:rowOff>
    </xdr:from>
    <xdr:to>
      <xdr:col>29</xdr:col>
      <xdr:colOff>177800</xdr:colOff>
      <xdr:row>20</xdr:row>
      <xdr:rowOff>39459</xdr:rowOff>
    </xdr:to>
    <xdr:sp macro="" textlink="">
      <xdr:nvSpPr>
        <xdr:cNvPr id="71" name="楕円 70"/>
        <xdr:cNvSpPr/>
      </xdr:nvSpPr>
      <xdr:spPr bwMode="auto">
        <a:xfrm>
          <a:off x="5600700" y="341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81386</xdr:rowOff>
    </xdr:from>
    <xdr:ext cx="762000" cy="259045"/>
    <xdr:sp macro="" textlink="">
      <xdr:nvSpPr>
        <xdr:cNvPr id="72" name="人口1人当たり決算額の推移該当値テキスト130"/>
        <xdr:cNvSpPr txBox="1"/>
      </xdr:nvSpPr>
      <xdr:spPr>
        <a:xfrm>
          <a:off x="5740400" y="33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146179</xdr:rowOff>
    </xdr:from>
    <xdr:to>
      <xdr:col>26</xdr:col>
      <xdr:colOff>101600</xdr:colOff>
      <xdr:row>20</xdr:row>
      <xdr:rowOff>76329</xdr:rowOff>
    </xdr:to>
    <xdr:sp macro="" textlink="">
      <xdr:nvSpPr>
        <xdr:cNvPr id="73" name="楕円 72"/>
        <xdr:cNvSpPr/>
      </xdr:nvSpPr>
      <xdr:spPr bwMode="auto">
        <a:xfrm>
          <a:off x="4953000" y="345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61106</xdr:rowOff>
    </xdr:from>
    <xdr:ext cx="736600" cy="259045"/>
    <xdr:sp macro="" textlink="">
      <xdr:nvSpPr>
        <xdr:cNvPr id="74" name="テキスト ボックス 73"/>
        <xdr:cNvSpPr txBox="1"/>
      </xdr:nvSpPr>
      <xdr:spPr>
        <a:xfrm>
          <a:off x="4622800" y="353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22604</xdr:rowOff>
    </xdr:from>
    <xdr:to>
      <xdr:col>22</xdr:col>
      <xdr:colOff>165100</xdr:colOff>
      <xdr:row>20</xdr:row>
      <xdr:rowOff>124204</xdr:rowOff>
    </xdr:to>
    <xdr:sp macro="" textlink="">
      <xdr:nvSpPr>
        <xdr:cNvPr id="75" name="楕円 74"/>
        <xdr:cNvSpPr/>
      </xdr:nvSpPr>
      <xdr:spPr bwMode="auto">
        <a:xfrm>
          <a:off x="4254500" y="349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108981</xdr:rowOff>
    </xdr:from>
    <xdr:ext cx="762000" cy="259045"/>
    <xdr:sp macro="" textlink="">
      <xdr:nvSpPr>
        <xdr:cNvPr id="76" name="テキスト ボックス 75"/>
        <xdr:cNvSpPr txBox="1"/>
      </xdr:nvSpPr>
      <xdr:spPr>
        <a:xfrm>
          <a:off x="3924300" y="358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22065</xdr:rowOff>
    </xdr:from>
    <xdr:to>
      <xdr:col>19</xdr:col>
      <xdr:colOff>38100</xdr:colOff>
      <xdr:row>20</xdr:row>
      <xdr:rowOff>123665</xdr:rowOff>
    </xdr:to>
    <xdr:sp macro="" textlink="">
      <xdr:nvSpPr>
        <xdr:cNvPr id="77" name="楕円 76"/>
        <xdr:cNvSpPr/>
      </xdr:nvSpPr>
      <xdr:spPr bwMode="auto">
        <a:xfrm>
          <a:off x="3556000" y="3498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108442</xdr:rowOff>
    </xdr:from>
    <xdr:ext cx="762000" cy="259045"/>
    <xdr:sp macro="" textlink="">
      <xdr:nvSpPr>
        <xdr:cNvPr id="78" name="テキスト ボックス 77"/>
        <xdr:cNvSpPr txBox="1"/>
      </xdr:nvSpPr>
      <xdr:spPr>
        <a:xfrm>
          <a:off x="3225800" y="35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32744</xdr:rowOff>
    </xdr:from>
    <xdr:to>
      <xdr:col>15</xdr:col>
      <xdr:colOff>101600</xdr:colOff>
      <xdr:row>20</xdr:row>
      <xdr:rowOff>134344</xdr:rowOff>
    </xdr:to>
    <xdr:sp macro="" textlink="">
      <xdr:nvSpPr>
        <xdr:cNvPr id="79" name="楕円 78"/>
        <xdr:cNvSpPr/>
      </xdr:nvSpPr>
      <xdr:spPr bwMode="auto">
        <a:xfrm>
          <a:off x="2857500" y="350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119121</xdr:rowOff>
    </xdr:from>
    <xdr:ext cx="762000" cy="259045"/>
    <xdr:sp macro="" textlink="">
      <xdr:nvSpPr>
        <xdr:cNvPr id="80" name="テキスト ボックス 79"/>
        <xdr:cNvSpPr txBox="1"/>
      </xdr:nvSpPr>
      <xdr:spPr>
        <a:xfrm>
          <a:off x="2527300" y="359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29369</xdr:rowOff>
    </xdr:from>
    <xdr:to>
      <xdr:col>29</xdr:col>
      <xdr:colOff>127000</xdr:colOff>
      <xdr:row>36</xdr:row>
      <xdr:rowOff>64421</xdr:rowOff>
    </xdr:to>
    <xdr:cxnSp macro="">
      <xdr:nvCxnSpPr>
        <xdr:cNvPr id="113" name="直線コネクタ 112"/>
        <xdr:cNvCxnSpPr/>
      </xdr:nvCxnSpPr>
      <xdr:spPr bwMode="auto">
        <a:xfrm flipV="1">
          <a:off x="5003800" y="6982619"/>
          <a:ext cx="6477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64421</xdr:rowOff>
    </xdr:from>
    <xdr:to>
      <xdr:col>26</xdr:col>
      <xdr:colOff>50800</xdr:colOff>
      <xdr:row>36</xdr:row>
      <xdr:rowOff>162357</xdr:rowOff>
    </xdr:to>
    <xdr:cxnSp macro="">
      <xdr:nvCxnSpPr>
        <xdr:cNvPr id="116" name="直線コネクタ 115"/>
        <xdr:cNvCxnSpPr/>
      </xdr:nvCxnSpPr>
      <xdr:spPr bwMode="auto">
        <a:xfrm flipV="1">
          <a:off x="4305300" y="7017671"/>
          <a:ext cx="698500" cy="9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162357</xdr:rowOff>
    </xdr:from>
    <xdr:to>
      <xdr:col>22</xdr:col>
      <xdr:colOff>114300</xdr:colOff>
      <xdr:row>36</xdr:row>
      <xdr:rowOff>169329</xdr:rowOff>
    </xdr:to>
    <xdr:cxnSp macro="">
      <xdr:nvCxnSpPr>
        <xdr:cNvPr id="119" name="直線コネクタ 118"/>
        <xdr:cNvCxnSpPr/>
      </xdr:nvCxnSpPr>
      <xdr:spPr bwMode="auto">
        <a:xfrm flipV="1">
          <a:off x="3606800" y="7115607"/>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169329</xdr:rowOff>
    </xdr:from>
    <xdr:to>
      <xdr:col>18</xdr:col>
      <xdr:colOff>177800</xdr:colOff>
      <xdr:row>37</xdr:row>
      <xdr:rowOff>3613</xdr:rowOff>
    </xdr:to>
    <xdr:cxnSp macro="">
      <xdr:nvCxnSpPr>
        <xdr:cNvPr id="122" name="直線コネクタ 121"/>
        <xdr:cNvCxnSpPr/>
      </xdr:nvCxnSpPr>
      <xdr:spPr bwMode="auto">
        <a:xfrm flipV="1">
          <a:off x="2908300" y="7122579"/>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126187</xdr:rowOff>
    </xdr:from>
    <xdr:to>
      <xdr:col>19</xdr:col>
      <xdr:colOff>38100</xdr:colOff>
      <xdr:row>35</xdr:row>
      <xdr:rowOff>227787</xdr:rowOff>
    </xdr:to>
    <xdr:sp macro="" textlink="">
      <xdr:nvSpPr>
        <xdr:cNvPr id="123" name="フローチャート: 判断 122"/>
        <xdr:cNvSpPr/>
      </xdr:nvSpPr>
      <xdr:spPr bwMode="auto">
        <a:xfrm>
          <a:off x="3556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237964</xdr:rowOff>
    </xdr:from>
    <xdr:ext cx="762000" cy="259045"/>
    <xdr:sp macro="" textlink="">
      <xdr:nvSpPr>
        <xdr:cNvPr id="124" name="テキスト ボックス 123"/>
        <xdr:cNvSpPr txBox="1"/>
      </xdr:nvSpPr>
      <xdr:spPr>
        <a:xfrm>
          <a:off x="32258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321469</xdr:rowOff>
    </xdr:from>
    <xdr:to>
      <xdr:col>29</xdr:col>
      <xdr:colOff>177800</xdr:colOff>
      <xdr:row>36</xdr:row>
      <xdr:rowOff>80169</xdr:rowOff>
    </xdr:to>
    <xdr:sp macro="" textlink="">
      <xdr:nvSpPr>
        <xdr:cNvPr id="132" name="楕円 131"/>
        <xdr:cNvSpPr/>
      </xdr:nvSpPr>
      <xdr:spPr bwMode="auto">
        <a:xfrm>
          <a:off x="5600700" y="693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293546</xdr:rowOff>
    </xdr:from>
    <xdr:ext cx="762000" cy="259045"/>
    <xdr:sp macro="" textlink="">
      <xdr:nvSpPr>
        <xdr:cNvPr id="133" name="人口1人当たり決算額の推移該当値テキスト445"/>
        <xdr:cNvSpPr txBox="1"/>
      </xdr:nvSpPr>
      <xdr:spPr>
        <a:xfrm>
          <a:off x="5740400" y="690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13621</xdr:rowOff>
    </xdr:from>
    <xdr:to>
      <xdr:col>26</xdr:col>
      <xdr:colOff>101600</xdr:colOff>
      <xdr:row>36</xdr:row>
      <xdr:rowOff>115221</xdr:rowOff>
    </xdr:to>
    <xdr:sp macro="" textlink="">
      <xdr:nvSpPr>
        <xdr:cNvPr id="134" name="楕円 133"/>
        <xdr:cNvSpPr/>
      </xdr:nvSpPr>
      <xdr:spPr bwMode="auto">
        <a:xfrm>
          <a:off x="4953000" y="696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99998</xdr:rowOff>
    </xdr:from>
    <xdr:ext cx="736600" cy="259045"/>
    <xdr:sp macro="" textlink="">
      <xdr:nvSpPr>
        <xdr:cNvPr id="135" name="テキスト ボックス 134"/>
        <xdr:cNvSpPr txBox="1"/>
      </xdr:nvSpPr>
      <xdr:spPr>
        <a:xfrm>
          <a:off x="4622800" y="705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111557</xdr:rowOff>
    </xdr:from>
    <xdr:to>
      <xdr:col>22</xdr:col>
      <xdr:colOff>165100</xdr:colOff>
      <xdr:row>37</xdr:row>
      <xdr:rowOff>41707</xdr:rowOff>
    </xdr:to>
    <xdr:sp macro="" textlink="">
      <xdr:nvSpPr>
        <xdr:cNvPr id="136" name="楕円 135"/>
        <xdr:cNvSpPr/>
      </xdr:nvSpPr>
      <xdr:spPr bwMode="auto">
        <a:xfrm>
          <a:off x="4254500" y="70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26484</xdr:rowOff>
    </xdr:from>
    <xdr:ext cx="762000" cy="259045"/>
    <xdr:sp macro="" textlink="">
      <xdr:nvSpPr>
        <xdr:cNvPr id="137" name="テキスト ボックス 136"/>
        <xdr:cNvSpPr txBox="1"/>
      </xdr:nvSpPr>
      <xdr:spPr>
        <a:xfrm>
          <a:off x="3924300" y="71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118529</xdr:rowOff>
    </xdr:from>
    <xdr:to>
      <xdr:col>19</xdr:col>
      <xdr:colOff>38100</xdr:colOff>
      <xdr:row>37</xdr:row>
      <xdr:rowOff>48679</xdr:rowOff>
    </xdr:to>
    <xdr:sp macro="" textlink="">
      <xdr:nvSpPr>
        <xdr:cNvPr id="138" name="楕円 137"/>
        <xdr:cNvSpPr/>
      </xdr:nvSpPr>
      <xdr:spPr bwMode="auto">
        <a:xfrm>
          <a:off x="3556000" y="707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33456</xdr:rowOff>
    </xdr:from>
    <xdr:ext cx="762000" cy="259045"/>
    <xdr:sp macro="" textlink="">
      <xdr:nvSpPr>
        <xdr:cNvPr id="139" name="テキスト ボックス 138"/>
        <xdr:cNvSpPr txBox="1"/>
      </xdr:nvSpPr>
      <xdr:spPr>
        <a:xfrm>
          <a:off x="3225800" y="715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124263</xdr:rowOff>
    </xdr:from>
    <xdr:to>
      <xdr:col>15</xdr:col>
      <xdr:colOff>101600</xdr:colOff>
      <xdr:row>37</xdr:row>
      <xdr:rowOff>54413</xdr:rowOff>
    </xdr:to>
    <xdr:sp macro="" textlink="">
      <xdr:nvSpPr>
        <xdr:cNvPr id="140" name="楕円 139"/>
        <xdr:cNvSpPr/>
      </xdr:nvSpPr>
      <xdr:spPr bwMode="auto">
        <a:xfrm>
          <a:off x="2857500" y="707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39190</xdr:rowOff>
    </xdr:from>
    <xdr:ext cx="762000" cy="259045"/>
    <xdr:sp macro="" textlink="">
      <xdr:nvSpPr>
        <xdr:cNvPr id="141" name="テキスト ボックス 140"/>
        <xdr:cNvSpPr txBox="1"/>
      </xdr:nvSpPr>
      <xdr:spPr>
        <a:xfrm>
          <a:off x="2527300" y="71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18,116
18,047
120.52
8,472,354
8,183,117
247,955
4,271,039
5,838,984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116332</xdr:rowOff>
    </xdr:from>
    <xdr:to>
      <xdr:col>24</xdr:col>
      <xdr:colOff>63500</xdr:colOff>
      <xdr:row>36</xdr:row>
      <xdr:rowOff>157886</xdr:rowOff>
    </xdr:to>
    <xdr:cxnSp macro="">
      <xdr:nvCxnSpPr>
        <xdr:cNvPr id="61" name="直線コネクタ 60"/>
        <xdr:cNvCxnSpPr/>
      </xdr:nvCxnSpPr>
      <xdr:spPr>
        <a:xfrm flipV="1">
          <a:off x="3797300" y="6288532"/>
          <a:ext cx="8382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157886</xdr:rowOff>
    </xdr:from>
    <xdr:to>
      <xdr:col>19</xdr:col>
      <xdr:colOff>177800</xdr:colOff>
      <xdr:row>37</xdr:row>
      <xdr:rowOff>27597</xdr:rowOff>
    </xdr:to>
    <xdr:cxnSp macro="">
      <xdr:nvCxnSpPr>
        <xdr:cNvPr id="64" name="直線コネクタ 63"/>
        <xdr:cNvCxnSpPr/>
      </xdr:nvCxnSpPr>
      <xdr:spPr>
        <a:xfrm flipV="1">
          <a:off x="2908300" y="6330086"/>
          <a:ext cx="889000" cy="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4369</xdr:rowOff>
    </xdr:from>
    <xdr:to>
      <xdr:col>15</xdr:col>
      <xdr:colOff>50800</xdr:colOff>
      <xdr:row>37</xdr:row>
      <xdr:rowOff>27597</xdr:rowOff>
    </xdr:to>
    <xdr:cxnSp macro="">
      <xdr:nvCxnSpPr>
        <xdr:cNvPr id="67" name="直線コネクタ 66"/>
        <xdr:cNvCxnSpPr/>
      </xdr:nvCxnSpPr>
      <xdr:spPr>
        <a:xfrm>
          <a:off x="2019300" y="6348019"/>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155753</xdr:rowOff>
    </xdr:from>
    <xdr:to>
      <xdr:col>10</xdr:col>
      <xdr:colOff>114300</xdr:colOff>
      <xdr:row>37</xdr:row>
      <xdr:rowOff>4369</xdr:rowOff>
    </xdr:to>
    <xdr:cxnSp macro="">
      <xdr:nvCxnSpPr>
        <xdr:cNvPr id="70" name="直線コネクタ 69"/>
        <xdr:cNvCxnSpPr/>
      </xdr:nvCxnSpPr>
      <xdr:spPr>
        <a:xfrm>
          <a:off x="1130300" y="6327953"/>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79286</xdr:rowOff>
    </xdr:from>
    <xdr:to>
      <xdr:col>10</xdr:col>
      <xdr:colOff>165100</xdr:colOff>
      <xdr:row>36</xdr:row>
      <xdr:rowOff>9436</xdr:rowOff>
    </xdr:to>
    <xdr:sp macro="" textlink="">
      <xdr:nvSpPr>
        <xdr:cNvPr id="71" name="フローチャート: 判断 70"/>
        <xdr:cNvSpPr/>
      </xdr:nvSpPr>
      <xdr:spPr>
        <a:xfrm>
          <a:off x="1968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25963</xdr:rowOff>
    </xdr:from>
    <xdr:ext cx="534377" cy="259045"/>
    <xdr:sp macro="" textlink="">
      <xdr:nvSpPr>
        <xdr:cNvPr id="72" name="テキスト ボックス 71"/>
        <xdr:cNvSpPr txBox="1"/>
      </xdr:nvSpPr>
      <xdr:spPr>
        <a:xfrm>
          <a:off x="1752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80" name="楕円 79"/>
        <xdr:cNvSpPr/>
      </xdr:nvSpPr>
      <xdr:spPr>
        <a:xfrm>
          <a:off x="4584700" y="62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43959</xdr:rowOff>
    </xdr:from>
    <xdr:ext cx="534377" cy="259045"/>
    <xdr:sp macro="" textlink="">
      <xdr:nvSpPr>
        <xdr:cNvPr id="81" name="人件費該当値テキスト"/>
        <xdr:cNvSpPr txBox="1"/>
      </xdr:nvSpPr>
      <xdr:spPr>
        <a:xfrm>
          <a:off x="4686300" y="62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107086</xdr:rowOff>
    </xdr:from>
    <xdr:to>
      <xdr:col>20</xdr:col>
      <xdr:colOff>38100</xdr:colOff>
      <xdr:row>37</xdr:row>
      <xdr:rowOff>37236</xdr:rowOff>
    </xdr:to>
    <xdr:sp macro="" textlink="">
      <xdr:nvSpPr>
        <xdr:cNvPr id="82" name="楕円 81"/>
        <xdr:cNvSpPr/>
      </xdr:nvSpPr>
      <xdr:spPr>
        <a:xfrm>
          <a:off x="3746500" y="62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28363</xdr:rowOff>
    </xdr:from>
    <xdr:ext cx="534377" cy="259045"/>
    <xdr:sp macro="" textlink="">
      <xdr:nvSpPr>
        <xdr:cNvPr id="83" name="テキスト ボックス 82"/>
        <xdr:cNvSpPr txBox="1"/>
      </xdr:nvSpPr>
      <xdr:spPr>
        <a:xfrm>
          <a:off x="3530111" y="63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148247</xdr:rowOff>
    </xdr:from>
    <xdr:to>
      <xdr:col>15</xdr:col>
      <xdr:colOff>101600</xdr:colOff>
      <xdr:row>37</xdr:row>
      <xdr:rowOff>78397</xdr:rowOff>
    </xdr:to>
    <xdr:sp macro="" textlink="">
      <xdr:nvSpPr>
        <xdr:cNvPr id="84" name="楕円 83"/>
        <xdr:cNvSpPr/>
      </xdr:nvSpPr>
      <xdr:spPr>
        <a:xfrm>
          <a:off x="2857500" y="63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69524</xdr:rowOff>
    </xdr:from>
    <xdr:ext cx="534377" cy="259045"/>
    <xdr:sp macro="" textlink="">
      <xdr:nvSpPr>
        <xdr:cNvPr id="85" name="テキスト ボックス 84"/>
        <xdr:cNvSpPr txBox="1"/>
      </xdr:nvSpPr>
      <xdr:spPr>
        <a:xfrm>
          <a:off x="2641111" y="64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125019</xdr:rowOff>
    </xdr:from>
    <xdr:to>
      <xdr:col>10</xdr:col>
      <xdr:colOff>165100</xdr:colOff>
      <xdr:row>37</xdr:row>
      <xdr:rowOff>55169</xdr:rowOff>
    </xdr:to>
    <xdr:sp macro="" textlink="">
      <xdr:nvSpPr>
        <xdr:cNvPr id="86" name="楕円 85"/>
        <xdr:cNvSpPr/>
      </xdr:nvSpPr>
      <xdr:spPr>
        <a:xfrm>
          <a:off x="1968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46296</xdr:rowOff>
    </xdr:from>
    <xdr:ext cx="534377" cy="259045"/>
    <xdr:sp macro="" textlink="">
      <xdr:nvSpPr>
        <xdr:cNvPr id="87" name="テキスト ボックス 86"/>
        <xdr:cNvSpPr txBox="1"/>
      </xdr:nvSpPr>
      <xdr:spPr>
        <a:xfrm>
          <a:off x="1752111"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104953</xdr:rowOff>
    </xdr:from>
    <xdr:to>
      <xdr:col>6</xdr:col>
      <xdr:colOff>38100</xdr:colOff>
      <xdr:row>37</xdr:row>
      <xdr:rowOff>35103</xdr:rowOff>
    </xdr:to>
    <xdr:sp macro="" textlink="">
      <xdr:nvSpPr>
        <xdr:cNvPr id="88" name="楕円 87"/>
        <xdr:cNvSpPr/>
      </xdr:nvSpPr>
      <xdr:spPr>
        <a:xfrm>
          <a:off x="1079500" y="62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26230</xdr:rowOff>
    </xdr:from>
    <xdr:ext cx="534377" cy="259045"/>
    <xdr:sp macro="" textlink="">
      <xdr:nvSpPr>
        <xdr:cNvPr id="89" name="テキスト ボックス 88"/>
        <xdr:cNvSpPr txBox="1"/>
      </xdr:nvSpPr>
      <xdr:spPr>
        <a:xfrm>
          <a:off x="863111" y="63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166299</xdr:rowOff>
    </xdr:from>
    <xdr:to>
      <xdr:col>24</xdr:col>
      <xdr:colOff>63500</xdr:colOff>
      <xdr:row>59</xdr:row>
      <xdr:rowOff>141</xdr:rowOff>
    </xdr:to>
    <xdr:cxnSp macro="">
      <xdr:nvCxnSpPr>
        <xdr:cNvPr id="120" name="直線コネクタ 119"/>
        <xdr:cNvCxnSpPr/>
      </xdr:nvCxnSpPr>
      <xdr:spPr>
        <a:xfrm flipV="1">
          <a:off x="3797300" y="10110399"/>
          <a:ext cx="8382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168311</xdr:rowOff>
    </xdr:from>
    <xdr:to>
      <xdr:col>19</xdr:col>
      <xdr:colOff>177800</xdr:colOff>
      <xdr:row>59</xdr:row>
      <xdr:rowOff>141</xdr:rowOff>
    </xdr:to>
    <xdr:cxnSp macro="">
      <xdr:nvCxnSpPr>
        <xdr:cNvPr id="123" name="直線コネクタ 122"/>
        <xdr:cNvCxnSpPr/>
      </xdr:nvCxnSpPr>
      <xdr:spPr>
        <a:xfrm>
          <a:off x="2908300" y="10112411"/>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168311</xdr:rowOff>
    </xdr:from>
    <xdr:to>
      <xdr:col>15</xdr:col>
      <xdr:colOff>50800</xdr:colOff>
      <xdr:row>59</xdr:row>
      <xdr:rowOff>915</xdr:rowOff>
    </xdr:to>
    <xdr:cxnSp macro="">
      <xdr:nvCxnSpPr>
        <xdr:cNvPr id="126" name="直線コネクタ 125"/>
        <xdr:cNvCxnSpPr/>
      </xdr:nvCxnSpPr>
      <xdr:spPr>
        <a:xfrm flipV="1">
          <a:off x="2019300" y="10112411"/>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915</xdr:rowOff>
    </xdr:from>
    <xdr:to>
      <xdr:col>10</xdr:col>
      <xdr:colOff>114300</xdr:colOff>
      <xdr:row>59</xdr:row>
      <xdr:rowOff>2726</xdr:rowOff>
    </xdr:to>
    <xdr:cxnSp macro="">
      <xdr:nvCxnSpPr>
        <xdr:cNvPr id="129" name="直線コネクタ 128"/>
        <xdr:cNvCxnSpPr/>
      </xdr:nvCxnSpPr>
      <xdr:spPr>
        <a:xfrm flipV="1">
          <a:off x="1130300" y="10116465"/>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96573</xdr:rowOff>
    </xdr:from>
    <xdr:to>
      <xdr:col>10</xdr:col>
      <xdr:colOff>165100</xdr:colOff>
      <xdr:row>59</xdr:row>
      <xdr:rowOff>26723</xdr:rowOff>
    </xdr:to>
    <xdr:sp macro="" textlink="">
      <xdr:nvSpPr>
        <xdr:cNvPr id="130" name="フローチャート: 判断 129"/>
        <xdr:cNvSpPr/>
      </xdr:nvSpPr>
      <xdr:spPr>
        <a:xfrm>
          <a:off x="1968500" y="1004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43250</xdr:rowOff>
    </xdr:from>
    <xdr:ext cx="534377" cy="259045"/>
    <xdr:sp macro="" textlink="">
      <xdr:nvSpPr>
        <xdr:cNvPr id="131" name="テキスト ボックス 130"/>
        <xdr:cNvSpPr txBox="1"/>
      </xdr:nvSpPr>
      <xdr:spPr>
        <a:xfrm>
          <a:off x="1752111" y="98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115499</xdr:rowOff>
    </xdr:from>
    <xdr:to>
      <xdr:col>24</xdr:col>
      <xdr:colOff>114300</xdr:colOff>
      <xdr:row>59</xdr:row>
      <xdr:rowOff>45649</xdr:rowOff>
    </xdr:to>
    <xdr:sp macro="" textlink="">
      <xdr:nvSpPr>
        <xdr:cNvPr id="139" name="楕円 138"/>
        <xdr:cNvSpPr/>
      </xdr:nvSpPr>
      <xdr:spPr>
        <a:xfrm>
          <a:off x="4584700" y="100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120791</xdr:rowOff>
    </xdr:from>
    <xdr:to>
      <xdr:col>20</xdr:col>
      <xdr:colOff>38100</xdr:colOff>
      <xdr:row>59</xdr:row>
      <xdr:rowOff>50941</xdr:rowOff>
    </xdr:to>
    <xdr:sp macro="" textlink="">
      <xdr:nvSpPr>
        <xdr:cNvPr id="141" name="楕円 140"/>
        <xdr:cNvSpPr/>
      </xdr:nvSpPr>
      <xdr:spPr>
        <a:xfrm>
          <a:off x="3746500" y="100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42068</xdr:rowOff>
    </xdr:from>
    <xdr:ext cx="534377" cy="259045"/>
    <xdr:sp macro="" textlink="">
      <xdr:nvSpPr>
        <xdr:cNvPr id="142" name="テキスト ボックス 141"/>
        <xdr:cNvSpPr txBox="1"/>
      </xdr:nvSpPr>
      <xdr:spPr>
        <a:xfrm>
          <a:off x="3530111" y="101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117511</xdr:rowOff>
    </xdr:from>
    <xdr:to>
      <xdr:col>15</xdr:col>
      <xdr:colOff>101600</xdr:colOff>
      <xdr:row>59</xdr:row>
      <xdr:rowOff>47661</xdr:rowOff>
    </xdr:to>
    <xdr:sp macro="" textlink="">
      <xdr:nvSpPr>
        <xdr:cNvPr id="143" name="楕円 142"/>
        <xdr:cNvSpPr/>
      </xdr:nvSpPr>
      <xdr:spPr>
        <a:xfrm>
          <a:off x="2857500" y="100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38788</xdr:rowOff>
    </xdr:from>
    <xdr:ext cx="534377" cy="259045"/>
    <xdr:sp macro="" textlink="">
      <xdr:nvSpPr>
        <xdr:cNvPr id="144" name="テキスト ボックス 143"/>
        <xdr:cNvSpPr txBox="1"/>
      </xdr:nvSpPr>
      <xdr:spPr>
        <a:xfrm>
          <a:off x="2641111" y="101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121565</xdr:rowOff>
    </xdr:from>
    <xdr:to>
      <xdr:col>10</xdr:col>
      <xdr:colOff>165100</xdr:colOff>
      <xdr:row>59</xdr:row>
      <xdr:rowOff>51715</xdr:rowOff>
    </xdr:to>
    <xdr:sp macro="" textlink="">
      <xdr:nvSpPr>
        <xdr:cNvPr id="145" name="楕円 144"/>
        <xdr:cNvSpPr/>
      </xdr:nvSpPr>
      <xdr:spPr>
        <a:xfrm>
          <a:off x="1968500" y="100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42842</xdr:rowOff>
    </xdr:from>
    <xdr:ext cx="534377" cy="259045"/>
    <xdr:sp macro="" textlink="">
      <xdr:nvSpPr>
        <xdr:cNvPr id="146" name="テキスト ボックス 145"/>
        <xdr:cNvSpPr txBox="1"/>
      </xdr:nvSpPr>
      <xdr:spPr>
        <a:xfrm>
          <a:off x="1752111" y="101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123376</xdr:rowOff>
    </xdr:from>
    <xdr:to>
      <xdr:col>6</xdr:col>
      <xdr:colOff>38100</xdr:colOff>
      <xdr:row>59</xdr:row>
      <xdr:rowOff>53526</xdr:rowOff>
    </xdr:to>
    <xdr:sp macro="" textlink="">
      <xdr:nvSpPr>
        <xdr:cNvPr id="147" name="楕円 146"/>
        <xdr:cNvSpPr/>
      </xdr:nvSpPr>
      <xdr:spPr>
        <a:xfrm>
          <a:off x="1079500" y="100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44653</xdr:rowOff>
    </xdr:from>
    <xdr:ext cx="534377" cy="259045"/>
    <xdr:sp macro="" textlink="">
      <xdr:nvSpPr>
        <xdr:cNvPr id="148" name="テキスト ボックス 147"/>
        <xdr:cNvSpPr txBox="1"/>
      </xdr:nvSpPr>
      <xdr:spPr>
        <a:xfrm>
          <a:off x="863111" y="1016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151245</xdr:rowOff>
    </xdr:from>
    <xdr:to>
      <xdr:col>24</xdr:col>
      <xdr:colOff>63500</xdr:colOff>
      <xdr:row>79</xdr:row>
      <xdr:rowOff>22389</xdr:rowOff>
    </xdr:to>
    <xdr:cxnSp macro="">
      <xdr:nvCxnSpPr>
        <xdr:cNvPr id="177" name="直線コネクタ 176"/>
        <xdr:cNvCxnSpPr/>
      </xdr:nvCxnSpPr>
      <xdr:spPr>
        <a:xfrm flipV="1">
          <a:off x="3797300" y="13524345"/>
          <a:ext cx="838200" cy="4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159931</xdr:rowOff>
    </xdr:from>
    <xdr:to>
      <xdr:col>19</xdr:col>
      <xdr:colOff>177800</xdr:colOff>
      <xdr:row>79</xdr:row>
      <xdr:rowOff>22389</xdr:rowOff>
    </xdr:to>
    <xdr:cxnSp macro="">
      <xdr:nvCxnSpPr>
        <xdr:cNvPr id="180" name="直線コネクタ 179"/>
        <xdr:cNvCxnSpPr/>
      </xdr:nvCxnSpPr>
      <xdr:spPr>
        <a:xfrm>
          <a:off x="2908300" y="13533031"/>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159931</xdr:rowOff>
    </xdr:from>
    <xdr:to>
      <xdr:col>15</xdr:col>
      <xdr:colOff>50800</xdr:colOff>
      <xdr:row>79</xdr:row>
      <xdr:rowOff>11113</xdr:rowOff>
    </xdr:to>
    <xdr:cxnSp macro="">
      <xdr:nvCxnSpPr>
        <xdr:cNvPr id="183" name="直線コネクタ 182"/>
        <xdr:cNvCxnSpPr/>
      </xdr:nvCxnSpPr>
      <xdr:spPr>
        <a:xfrm flipV="1">
          <a:off x="2019300" y="13533031"/>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149301</xdr:rowOff>
    </xdr:from>
    <xdr:to>
      <xdr:col>10</xdr:col>
      <xdr:colOff>114300</xdr:colOff>
      <xdr:row>79</xdr:row>
      <xdr:rowOff>11113</xdr:rowOff>
    </xdr:to>
    <xdr:cxnSp macro="">
      <xdr:nvCxnSpPr>
        <xdr:cNvPr id="186" name="直線コネクタ 185"/>
        <xdr:cNvCxnSpPr/>
      </xdr:nvCxnSpPr>
      <xdr:spPr>
        <a:xfrm>
          <a:off x="1130300" y="13522401"/>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159347</xdr:rowOff>
    </xdr:from>
    <xdr:to>
      <xdr:col>10</xdr:col>
      <xdr:colOff>165100</xdr:colOff>
      <xdr:row>78</xdr:row>
      <xdr:rowOff>89497</xdr:rowOff>
    </xdr:to>
    <xdr:sp macro="" textlink="">
      <xdr:nvSpPr>
        <xdr:cNvPr id="187" name="フローチャート: 判断 186"/>
        <xdr:cNvSpPr/>
      </xdr:nvSpPr>
      <xdr:spPr>
        <a:xfrm>
          <a:off x="1968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106024</xdr:rowOff>
    </xdr:from>
    <xdr:ext cx="469744" cy="259045"/>
    <xdr:sp macro="" textlink="">
      <xdr:nvSpPr>
        <xdr:cNvPr id="188" name="テキスト ボックス 187"/>
        <xdr:cNvSpPr txBox="1"/>
      </xdr:nvSpPr>
      <xdr:spPr>
        <a:xfrm>
          <a:off x="1784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100445</xdr:rowOff>
    </xdr:from>
    <xdr:to>
      <xdr:col>24</xdr:col>
      <xdr:colOff>114300</xdr:colOff>
      <xdr:row>79</xdr:row>
      <xdr:rowOff>30595</xdr:rowOff>
    </xdr:to>
    <xdr:sp macro="" textlink="">
      <xdr:nvSpPr>
        <xdr:cNvPr id="196" name="楕円 195"/>
        <xdr:cNvSpPr/>
      </xdr:nvSpPr>
      <xdr:spPr>
        <a:xfrm>
          <a:off x="4584700" y="134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15372</xdr:rowOff>
    </xdr:from>
    <xdr:ext cx="469744" cy="259045"/>
    <xdr:sp macro="" textlink="">
      <xdr:nvSpPr>
        <xdr:cNvPr id="197" name="維持補修費該当値テキスト"/>
        <xdr:cNvSpPr txBox="1"/>
      </xdr:nvSpPr>
      <xdr:spPr>
        <a:xfrm>
          <a:off x="4686300" y="133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143039</xdr:rowOff>
    </xdr:from>
    <xdr:to>
      <xdr:col>20</xdr:col>
      <xdr:colOff>38100</xdr:colOff>
      <xdr:row>79</xdr:row>
      <xdr:rowOff>73189</xdr:rowOff>
    </xdr:to>
    <xdr:sp macro="" textlink="">
      <xdr:nvSpPr>
        <xdr:cNvPr id="198" name="楕円 197"/>
        <xdr:cNvSpPr/>
      </xdr:nvSpPr>
      <xdr:spPr>
        <a:xfrm>
          <a:off x="3746500" y="135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64316</xdr:rowOff>
    </xdr:from>
    <xdr:ext cx="378565" cy="259045"/>
    <xdr:sp macro="" textlink="">
      <xdr:nvSpPr>
        <xdr:cNvPr id="199" name="テキスト ボックス 198"/>
        <xdr:cNvSpPr txBox="1"/>
      </xdr:nvSpPr>
      <xdr:spPr>
        <a:xfrm>
          <a:off x="3608017" y="1360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109131</xdr:rowOff>
    </xdr:from>
    <xdr:to>
      <xdr:col>15</xdr:col>
      <xdr:colOff>101600</xdr:colOff>
      <xdr:row>79</xdr:row>
      <xdr:rowOff>39281</xdr:rowOff>
    </xdr:to>
    <xdr:sp macro="" textlink="">
      <xdr:nvSpPr>
        <xdr:cNvPr id="200" name="楕円 199"/>
        <xdr:cNvSpPr/>
      </xdr:nvSpPr>
      <xdr:spPr>
        <a:xfrm>
          <a:off x="2857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30408</xdr:rowOff>
    </xdr:from>
    <xdr:ext cx="469744" cy="259045"/>
    <xdr:sp macro="" textlink="">
      <xdr:nvSpPr>
        <xdr:cNvPr id="201" name="テキスト ボックス 200"/>
        <xdr:cNvSpPr txBox="1"/>
      </xdr:nvSpPr>
      <xdr:spPr>
        <a:xfrm>
          <a:off x="2673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131763</xdr:rowOff>
    </xdr:from>
    <xdr:to>
      <xdr:col>10</xdr:col>
      <xdr:colOff>165100</xdr:colOff>
      <xdr:row>79</xdr:row>
      <xdr:rowOff>61913</xdr:rowOff>
    </xdr:to>
    <xdr:sp macro="" textlink="">
      <xdr:nvSpPr>
        <xdr:cNvPr id="202" name="楕円 201"/>
        <xdr:cNvSpPr/>
      </xdr:nvSpPr>
      <xdr:spPr>
        <a:xfrm>
          <a:off x="19685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53040</xdr:rowOff>
    </xdr:from>
    <xdr:ext cx="378565" cy="259045"/>
    <xdr:sp macro="" textlink="">
      <xdr:nvSpPr>
        <xdr:cNvPr id="203" name="テキスト ボックス 202"/>
        <xdr:cNvSpPr txBox="1"/>
      </xdr:nvSpPr>
      <xdr:spPr>
        <a:xfrm>
          <a:off x="1830017" y="13597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98501</xdr:rowOff>
    </xdr:from>
    <xdr:to>
      <xdr:col>6</xdr:col>
      <xdr:colOff>38100</xdr:colOff>
      <xdr:row>79</xdr:row>
      <xdr:rowOff>28651</xdr:rowOff>
    </xdr:to>
    <xdr:sp macro="" textlink="">
      <xdr:nvSpPr>
        <xdr:cNvPr id="204" name="楕円 203"/>
        <xdr:cNvSpPr/>
      </xdr:nvSpPr>
      <xdr:spPr>
        <a:xfrm>
          <a:off x="1079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19778</xdr:rowOff>
    </xdr:from>
    <xdr:ext cx="469744" cy="259045"/>
    <xdr:sp macro="" textlink="">
      <xdr:nvSpPr>
        <xdr:cNvPr id="205" name="テキスト ボックス 204"/>
        <xdr:cNvSpPr txBox="1"/>
      </xdr:nvSpPr>
      <xdr:spPr>
        <a:xfrm>
          <a:off x="895428"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22493</xdr:rowOff>
    </xdr:from>
    <xdr:to>
      <xdr:col>24</xdr:col>
      <xdr:colOff>63500</xdr:colOff>
      <xdr:row>92</xdr:row>
      <xdr:rowOff>23016</xdr:rowOff>
    </xdr:to>
    <xdr:cxnSp macro="">
      <xdr:nvCxnSpPr>
        <xdr:cNvPr id="237" name="直線コネクタ 236"/>
        <xdr:cNvCxnSpPr/>
      </xdr:nvCxnSpPr>
      <xdr:spPr>
        <a:xfrm flipV="1">
          <a:off x="3797300" y="15795893"/>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23016</xdr:rowOff>
    </xdr:from>
    <xdr:to>
      <xdr:col>19</xdr:col>
      <xdr:colOff>177800</xdr:colOff>
      <xdr:row>92</xdr:row>
      <xdr:rowOff>29384</xdr:rowOff>
    </xdr:to>
    <xdr:cxnSp macro="">
      <xdr:nvCxnSpPr>
        <xdr:cNvPr id="240" name="直線コネクタ 239"/>
        <xdr:cNvCxnSpPr/>
      </xdr:nvCxnSpPr>
      <xdr:spPr>
        <a:xfrm flipV="1">
          <a:off x="2908300" y="15796416"/>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29384</xdr:rowOff>
    </xdr:from>
    <xdr:to>
      <xdr:col>15</xdr:col>
      <xdr:colOff>50800</xdr:colOff>
      <xdr:row>92</xdr:row>
      <xdr:rowOff>104871</xdr:rowOff>
    </xdr:to>
    <xdr:cxnSp macro="">
      <xdr:nvCxnSpPr>
        <xdr:cNvPr id="243" name="直線コネクタ 242"/>
        <xdr:cNvCxnSpPr/>
      </xdr:nvCxnSpPr>
      <xdr:spPr>
        <a:xfrm flipV="1">
          <a:off x="2019300" y="15802784"/>
          <a:ext cx="889000" cy="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104871</xdr:rowOff>
    </xdr:from>
    <xdr:to>
      <xdr:col>10</xdr:col>
      <xdr:colOff>114300</xdr:colOff>
      <xdr:row>93</xdr:row>
      <xdr:rowOff>63886</xdr:rowOff>
    </xdr:to>
    <xdr:cxnSp macro="">
      <xdr:nvCxnSpPr>
        <xdr:cNvPr id="246" name="直線コネクタ 245"/>
        <xdr:cNvCxnSpPr/>
      </xdr:nvCxnSpPr>
      <xdr:spPr>
        <a:xfrm flipV="1">
          <a:off x="1130300" y="15878271"/>
          <a:ext cx="889000" cy="1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143585</xdr:rowOff>
    </xdr:from>
    <xdr:to>
      <xdr:col>10</xdr:col>
      <xdr:colOff>165100</xdr:colOff>
      <xdr:row>96</xdr:row>
      <xdr:rowOff>73735</xdr:rowOff>
    </xdr:to>
    <xdr:sp macro="" textlink="">
      <xdr:nvSpPr>
        <xdr:cNvPr id="247" name="フローチャート: 判断 246"/>
        <xdr:cNvSpPr/>
      </xdr:nvSpPr>
      <xdr:spPr>
        <a:xfrm>
          <a:off x="1968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64862</xdr:rowOff>
    </xdr:from>
    <xdr:ext cx="534377" cy="259045"/>
    <xdr:sp macro="" textlink="">
      <xdr:nvSpPr>
        <xdr:cNvPr id="248" name="テキスト ボックス 247"/>
        <xdr:cNvSpPr txBox="1"/>
      </xdr:nvSpPr>
      <xdr:spPr>
        <a:xfrm>
          <a:off x="1752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143143</xdr:rowOff>
    </xdr:from>
    <xdr:to>
      <xdr:col>24</xdr:col>
      <xdr:colOff>114300</xdr:colOff>
      <xdr:row>92</xdr:row>
      <xdr:rowOff>73293</xdr:rowOff>
    </xdr:to>
    <xdr:sp macro="" textlink="">
      <xdr:nvSpPr>
        <xdr:cNvPr id="256" name="楕円 255"/>
        <xdr:cNvSpPr/>
      </xdr:nvSpPr>
      <xdr:spPr>
        <a:xfrm>
          <a:off x="4584700" y="157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166020</xdr:rowOff>
    </xdr:from>
    <xdr:ext cx="534377" cy="259045"/>
    <xdr:sp macro="" textlink="">
      <xdr:nvSpPr>
        <xdr:cNvPr id="257" name="扶助費該当値テキスト"/>
        <xdr:cNvSpPr txBox="1"/>
      </xdr:nvSpPr>
      <xdr:spPr>
        <a:xfrm>
          <a:off x="4686300" y="1559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143666</xdr:rowOff>
    </xdr:from>
    <xdr:to>
      <xdr:col>20</xdr:col>
      <xdr:colOff>38100</xdr:colOff>
      <xdr:row>92</xdr:row>
      <xdr:rowOff>73816</xdr:rowOff>
    </xdr:to>
    <xdr:sp macro="" textlink="">
      <xdr:nvSpPr>
        <xdr:cNvPr id="258" name="楕円 257"/>
        <xdr:cNvSpPr/>
      </xdr:nvSpPr>
      <xdr:spPr>
        <a:xfrm>
          <a:off x="3746500" y="157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90343</xdr:rowOff>
    </xdr:from>
    <xdr:ext cx="534377" cy="259045"/>
    <xdr:sp macro="" textlink="">
      <xdr:nvSpPr>
        <xdr:cNvPr id="259" name="テキスト ボックス 258"/>
        <xdr:cNvSpPr txBox="1"/>
      </xdr:nvSpPr>
      <xdr:spPr>
        <a:xfrm>
          <a:off x="3530111" y="1552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150034</xdr:rowOff>
    </xdr:from>
    <xdr:to>
      <xdr:col>15</xdr:col>
      <xdr:colOff>101600</xdr:colOff>
      <xdr:row>92</xdr:row>
      <xdr:rowOff>80184</xdr:rowOff>
    </xdr:to>
    <xdr:sp macro="" textlink="">
      <xdr:nvSpPr>
        <xdr:cNvPr id="260" name="楕円 259"/>
        <xdr:cNvSpPr/>
      </xdr:nvSpPr>
      <xdr:spPr>
        <a:xfrm>
          <a:off x="2857500" y="157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96711</xdr:rowOff>
    </xdr:from>
    <xdr:ext cx="534377" cy="259045"/>
    <xdr:sp macro="" textlink="">
      <xdr:nvSpPr>
        <xdr:cNvPr id="261" name="テキスト ボックス 260"/>
        <xdr:cNvSpPr txBox="1"/>
      </xdr:nvSpPr>
      <xdr:spPr>
        <a:xfrm>
          <a:off x="2641111" y="155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54071</xdr:rowOff>
    </xdr:from>
    <xdr:to>
      <xdr:col>10</xdr:col>
      <xdr:colOff>165100</xdr:colOff>
      <xdr:row>92</xdr:row>
      <xdr:rowOff>155671</xdr:rowOff>
    </xdr:to>
    <xdr:sp macro="" textlink="">
      <xdr:nvSpPr>
        <xdr:cNvPr id="262" name="楕円 261"/>
        <xdr:cNvSpPr/>
      </xdr:nvSpPr>
      <xdr:spPr>
        <a:xfrm>
          <a:off x="1968500" y="158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748</xdr:rowOff>
    </xdr:from>
    <xdr:ext cx="534377" cy="259045"/>
    <xdr:sp macro="" textlink="">
      <xdr:nvSpPr>
        <xdr:cNvPr id="263" name="テキスト ボックス 262"/>
        <xdr:cNvSpPr txBox="1"/>
      </xdr:nvSpPr>
      <xdr:spPr>
        <a:xfrm>
          <a:off x="1752111" y="1560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13086</xdr:rowOff>
    </xdr:from>
    <xdr:to>
      <xdr:col>6</xdr:col>
      <xdr:colOff>38100</xdr:colOff>
      <xdr:row>93</xdr:row>
      <xdr:rowOff>114686</xdr:rowOff>
    </xdr:to>
    <xdr:sp macro="" textlink="">
      <xdr:nvSpPr>
        <xdr:cNvPr id="264" name="楕円 263"/>
        <xdr:cNvSpPr/>
      </xdr:nvSpPr>
      <xdr:spPr>
        <a:xfrm>
          <a:off x="1079500" y="159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131213</xdr:rowOff>
    </xdr:from>
    <xdr:ext cx="534377" cy="259045"/>
    <xdr:sp macro="" textlink="">
      <xdr:nvSpPr>
        <xdr:cNvPr id="265" name="テキスト ボックス 264"/>
        <xdr:cNvSpPr txBox="1"/>
      </xdr:nvSpPr>
      <xdr:spPr>
        <a:xfrm>
          <a:off x="863111" y="157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99200</xdr:rowOff>
    </xdr:from>
    <xdr:to>
      <xdr:col>55</xdr:col>
      <xdr:colOff>0</xdr:colOff>
      <xdr:row>37</xdr:row>
      <xdr:rowOff>128582</xdr:rowOff>
    </xdr:to>
    <xdr:cxnSp macro="">
      <xdr:nvCxnSpPr>
        <xdr:cNvPr id="294" name="直線コネクタ 293"/>
        <xdr:cNvCxnSpPr/>
      </xdr:nvCxnSpPr>
      <xdr:spPr>
        <a:xfrm flipV="1">
          <a:off x="9639300" y="6442850"/>
          <a:ext cx="838200" cy="2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128582</xdr:rowOff>
    </xdr:from>
    <xdr:to>
      <xdr:col>50</xdr:col>
      <xdr:colOff>114300</xdr:colOff>
      <xdr:row>37</xdr:row>
      <xdr:rowOff>129001</xdr:rowOff>
    </xdr:to>
    <xdr:cxnSp macro="">
      <xdr:nvCxnSpPr>
        <xdr:cNvPr id="297" name="直線コネクタ 296"/>
        <xdr:cNvCxnSpPr/>
      </xdr:nvCxnSpPr>
      <xdr:spPr>
        <a:xfrm flipV="1">
          <a:off x="8750300" y="647223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105288</xdr:rowOff>
    </xdr:from>
    <xdr:to>
      <xdr:col>45</xdr:col>
      <xdr:colOff>177800</xdr:colOff>
      <xdr:row>37</xdr:row>
      <xdr:rowOff>129001</xdr:rowOff>
    </xdr:to>
    <xdr:cxnSp macro="">
      <xdr:nvCxnSpPr>
        <xdr:cNvPr id="300" name="直線コネクタ 299"/>
        <xdr:cNvCxnSpPr/>
      </xdr:nvCxnSpPr>
      <xdr:spPr>
        <a:xfrm>
          <a:off x="7861300" y="6448938"/>
          <a:ext cx="889000" cy="2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105288</xdr:rowOff>
    </xdr:from>
    <xdr:to>
      <xdr:col>41</xdr:col>
      <xdr:colOff>50800</xdr:colOff>
      <xdr:row>37</xdr:row>
      <xdr:rowOff>143571</xdr:rowOff>
    </xdr:to>
    <xdr:cxnSp macro="">
      <xdr:nvCxnSpPr>
        <xdr:cNvPr id="303" name="直線コネクタ 302"/>
        <xdr:cNvCxnSpPr/>
      </xdr:nvCxnSpPr>
      <xdr:spPr>
        <a:xfrm flipV="1">
          <a:off x="6972300" y="6448938"/>
          <a:ext cx="8890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127861</xdr:rowOff>
    </xdr:from>
    <xdr:to>
      <xdr:col>41</xdr:col>
      <xdr:colOff>101600</xdr:colOff>
      <xdr:row>36</xdr:row>
      <xdr:rowOff>58011</xdr:rowOff>
    </xdr:to>
    <xdr:sp macro="" textlink="">
      <xdr:nvSpPr>
        <xdr:cNvPr id="304" name="フローチャート: 判断 303"/>
        <xdr:cNvSpPr/>
      </xdr:nvSpPr>
      <xdr:spPr>
        <a:xfrm>
          <a:off x="7810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74538</xdr:rowOff>
    </xdr:from>
    <xdr:ext cx="534377" cy="259045"/>
    <xdr:sp macro="" textlink="">
      <xdr:nvSpPr>
        <xdr:cNvPr id="305" name="テキスト ボックス 304"/>
        <xdr:cNvSpPr txBox="1"/>
      </xdr:nvSpPr>
      <xdr:spPr>
        <a:xfrm>
          <a:off x="7594111" y="59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48400</xdr:rowOff>
    </xdr:from>
    <xdr:to>
      <xdr:col>55</xdr:col>
      <xdr:colOff>50800</xdr:colOff>
      <xdr:row>37</xdr:row>
      <xdr:rowOff>150000</xdr:rowOff>
    </xdr:to>
    <xdr:sp macro="" textlink="">
      <xdr:nvSpPr>
        <xdr:cNvPr id="313" name="楕円 312"/>
        <xdr:cNvSpPr/>
      </xdr:nvSpPr>
      <xdr:spPr>
        <a:xfrm>
          <a:off x="10426700" y="63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26827</xdr:rowOff>
    </xdr:from>
    <xdr:ext cx="534377" cy="259045"/>
    <xdr:sp macro="" textlink="">
      <xdr:nvSpPr>
        <xdr:cNvPr id="314" name="補助費等該当値テキスト"/>
        <xdr:cNvSpPr txBox="1"/>
      </xdr:nvSpPr>
      <xdr:spPr>
        <a:xfrm>
          <a:off x="10528300" y="63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77782</xdr:rowOff>
    </xdr:from>
    <xdr:to>
      <xdr:col>50</xdr:col>
      <xdr:colOff>165100</xdr:colOff>
      <xdr:row>38</xdr:row>
      <xdr:rowOff>7933</xdr:rowOff>
    </xdr:to>
    <xdr:sp macro="" textlink="">
      <xdr:nvSpPr>
        <xdr:cNvPr id="315" name="楕円 314"/>
        <xdr:cNvSpPr/>
      </xdr:nvSpPr>
      <xdr:spPr>
        <a:xfrm>
          <a:off x="9588500" y="64214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170509</xdr:rowOff>
    </xdr:from>
    <xdr:ext cx="534377" cy="259045"/>
    <xdr:sp macro="" textlink="">
      <xdr:nvSpPr>
        <xdr:cNvPr id="316" name="テキスト ボックス 315"/>
        <xdr:cNvSpPr txBox="1"/>
      </xdr:nvSpPr>
      <xdr:spPr>
        <a:xfrm>
          <a:off x="9372111" y="65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78201</xdr:rowOff>
    </xdr:from>
    <xdr:to>
      <xdr:col>46</xdr:col>
      <xdr:colOff>38100</xdr:colOff>
      <xdr:row>38</xdr:row>
      <xdr:rowOff>8351</xdr:rowOff>
    </xdr:to>
    <xdr:sp macro="" textlink="">
      <xdr:nvSpPr>
        <xdr:cNvPr id="317" name="楕円 316"/>
        <xdr:cNvSpPr/>
      </xdr:nvSpPr>
      <xdr:spPr>
        <a:xfrm>
          <a:off x="8699500" y="6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170928</xdr:rowOff>
    </xdr:from>
    <xdr:ext cx="534377" cy="259045"/>
    <xdr:sp macro="" textlink="">
      <xdr:nvSpPr>
        <xdr:cNvPr id="318" name="テキスト ボックス 317"/>
        <xdr:cNvSpPr txBox="1"/>
      </xdr:nvSpPr>
      <xdr:spPr>
        <a:xfrm>
          <a:off x="8483111" y="65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54488</xdr:rowOff>
    </xdr:from>
    <xdr:to>
      <xdr:col>41</xdr:col>
      <xdr:colOff>101600</xdr:colOff>
      <xdr:row>37</xdr:row>
      <xdr:rowOff>156088</xdr:rowOff>
    </xdr:to>
    <xdr:sp macro="" textlink="">
      <xdr:nvSpPr>
        <xdr:cNvPr id="319" name="楕円 318"/>
        <xdr:cNvSpPr/>
      </xdr:nvSpPr>
      <xdr:spPr>
        <a:xfrm>
          <a:off x="7810500" y="63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147215</xdr:rowOff>
    </xdr:from>
    <xdr:ext cx="534377" cy="259045"/>
    <xdr:sp macro="" textlink="">
      <xdr:nvSpPr>
        <xdr:cNvPr id="320" name="テキスト ボックス 319"/>
        <xdr:cNvSpPr txBox="1"/>
      </xdr:nvSpPr>
      <xdr:spPr>
        <a:xfrm>
          <a:off x="7594111" y="64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92771</xdr:rowOff>
    </xdr:from>
    <xdr:to>
      <xdr:col>36</xdr:col>
      <xdr:colOff>165100</xdr:colOff>
      <xdr:row>38</xdr:row>
      <xdr:rowOff>22921</xdr:rowOff>
    </xdr:to>
    <xdr:sp macro="" textlink="">
      <xdr:nvSpPr>
        <xdr:cNvPr id="321" name="楕円 320"/>
        <xdr:cNvSpPr/>
      </xdr:nvSpPr>
      <xdr:spPr>
        <a:xfrm>
          <a:off x="6921500" y="643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14048</xdr:rowOff>
    </xdr:from>
    <xdr:ext cx="534377" cy="259045"/>
    <xdr:sp macro="" textlink="">
      <xdr:nvSpPr>
        <xdr:cNvPr id="322" name="テキスト ボックス 321"/>
        <xdr:cNvSpPr txBox="1"/>
      </xdr:nvSpPr>
      <xdr:spPr>
        <a:xfrm>
          <a:off x="6705111" y="65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93308</xdr:rowOff>
    </xdr:from>
    <xdr:to>
      <xdr:col>55</xdr:col>
      <xdr:colOff>0</xdr:colOff>
      <xdr:row>57</xdr:row>
      <xdr:rowOff>93692</xdr:rowOff>
    </xdr:to>
    <xdr:cxnSp macro="">
      <xdr:nvCxnSpPr>
        <xdr:cNvPr id="349" name="直線コネクタ 348"/>
        <xdr:cNvCxnSpPr/>
      </xdr:nvCxnSpPr>
      <xdr:spPr>
        <a:xfrm>
          <a:off x="9639300" y="9865958"/>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36743</xdr:rowOff>
    </xdr:from>
    <xdr:to>
      <xdr:col>50</xdr:col>
      <xdr:colOff>114300</xdr:colOff>
      <xdr:row>57</xdr:row>
      <xdr:rowOff>93308</xdr:rowOff>
    </xdr:to>
    <xdr:cxnSp macro="">
      <xdr:nvCxnSpPr>
        <xdr:cNvPr id="352" name="直線コネクタ 351"/>
        <xdr:cNvCxnSpPr/>
      </xdr:nvCxnSpPr>
      <xdr:spPr>
        <a:xfrm>
          <a:off x="8750300" y="9809393"/>
          <a:ext cx="889000" cy="5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5421</xdr:rowOff>
    </xdr:from>
    <xdr:to>
      <xdr:col>45</xdr:col>
      <xdr:colOff>177800</xdr:colOff>
      <xdr:row>57</xdr:row>
      <xdr:rowOff>36743</xdr:rowOff>
    </xdr:to>
    <xdr:cxnSp macro="">
      <xdr:nvCxnSpPr>
        <xdr:cNvPr id="355" name="直線コネクタ 354"/>
        <xdr:cNvCxnSpPr/>
      </xdr:nvCxnSpPr>
      <xdr:spPr>
        <a:xfrm>
          <a:off x="7861300" y="9778071"/>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5421</xdr:rowOff>
    </xdr:from>
    <xdr:to>
      <xdr:col>41</xdr:col>
      <xdr:colOff>50800</xdr:colOff>
      <xdr:row>57</xdr:row>
      <xdr:rowOff>162199</xdr:rowOff>
    </xdr:to>
    <xdr:cxnSp macro="">
      <xdr:nvCxnSpPr>
        <xdr:cNvPr id="358" name="直線コネクタ 357"/>
        <xdr:cNvCxnSpPr/>
      </xdr:nvCxnSpPr>
      <xdr:spPr>
        <a:xfrm flipV="1">
          <a:off x="6972300" y="9778071"/>
          <a:ext cx="889000" cy="15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77118</xdr:rowOff>
    </xdr:from>
    <xdr:to>
      <xdr:col>41</xdr:col>
      <xdr:colOff>101600</xdr:colOff>
      <xdr:row>57</xdr:row>
      <xdr:rowOff>7268</xdr:rowOff>
    </xdr:to>
    <xdr:sp macro="" textlink="">
      <xdr:nvSpPr>
        <xdr:cNvPr id="359" name="フローチャート: 判断 358"/>
        <xdr:cNvSpPr/>
      </xdr:nvSpPr>
      <xdr:spPr>
        <a:xfrm>
          <a:off x="7810500" y="967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23795</xdr:rowOff>
    </xdr:from>
    <xdr:ext cx="534377" cy="259045"/>
    <xdr:sp macro="" textlink="">
      <xdr:nvSpPr>
        <xdr:cNvPr id="360" name="テキスト ボックス 359"/>
        <xdr:cNvSpPr txBox="1"/>
      </xdr:nvSpPr>
      <xdr:spPr>
        <a:xfrm>
          <a:off x="7594111" y="94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42892</xdr:rowOff>
    </xdr:from>
    <xdr:to>
      <xdr:col>55</xdr:col>
      <xdr:colOff>50800</xdr:colOff>
      <xdr:row>57</xdr:row>
      <xdr:rowOff>144492</xdr:rowOff>
    </xdr:to>
    <xdr:sp macro="" textlink="">
      <xdr:nvSpPr>
        <xdr:cNvPr id="368" name="楕円 367"/>
        <xdr:cNvSpPr/>
      </xdr:nvSpPr>
      <xdr:spPr>
        <a:xfrm>
          <a:off x="10426700" y="981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21319</xdr:rowOff>
    </xdr:from>
    <xdr:ext cx="534377" cy="259045"/>
    <xdr:sp macro="" textlink="">
      <xdr:nvSpPr>
        <xdr:cNvPr id="369" name="普通建設事業費該当値テキスト"/>
        <xdr:cNvSpPr txBox="1"/>
      </xdr:nvSpPr>
      <xdr:spPr>
        <a:xfrm>
          <a:off x="10528300" y="979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42508</xdr:rowOff>
    </xdr:from>
    <xdr:to>
      <xdr:col>50</xdr:col>
      <xdr:colOff>165100</xdr:colOff>
      <xdr:row>57</xdr:row>
      <xdr:rowOff>144108</xdr:rowOff>
    </xdr:to>
    <xdr:sp macro="" textlink="">
      <xdr:nvSpPr>
        <xdr:cNvPr id="370" name="楕円 369"/>
        <xdr:cNvSpPr/>
      </xdr:nvSpPr>
      <xdr:spPr>
        <a:xfrm>
          <a:off x="9588500" y="98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135235</xdr:rowOff>
    </xdr:from>
    <xdr:ext cx="534377" cy="259045"/>
    <xdr:sp macro="" textlink="">
      <xdr:nvSpPr>
        <xdr:cNvPr id="371" name="テキスト ボックス 370"/>
        <xdr:cNvSpPr txBox="1"/>
      </xdr:nvSpPr>
      <xdr:spPr>
        <a:xfrm>
          <a:off x="9372111" y="99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157393</xdr:rowOff>
    </xdr:from>
    <xdr:to>
      <xdr:col>46</xdr:col>
      <xdr:colOff>38100</xdr:colOff>
      <xdr:row>57</xdr:row>
      <xdr:rowOff>87543</xdr:rowOff>
    </xdr:to>
    <xdr:sp macro="" textlink="">
      <xdr:nvSpPr>
        <xdr:cNvPr id="372" name="楕円 371"/>
        <xdr:cNvSpPr/>
      </xdr:nvSpPr>
      <xdr:spPr>
        <a:xfrm>
          <a:off x="8699500" y="97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78670</xdr:rowOff>
    </xdr:from>
    <xdr:ext cx="534377" cy="259045"/>
    <xdr:sp macro="" textlink="">
      <xdr:nvSpPr>
        <xdr:cNvPr id="373" name="テキスト ボックス 372"/>
        <xdr:cNvSpPr txBox="1"/>
      </xdr:nvSpPr>
      <xdr:spPr>
        <a:xfrm>
          <a:off x="8483111" y="985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126071</xdr:rowOff>
    </xdr:from>
    <xdr:to>
      <xdr:col>41</xdr:col>
      <xdr:colOff>101600</xdr:colOff>
      <xdr:row>57</xdr:row>
      <xdr:rowOff>56221</xdr:rowOff>
    </xdr:to>
    <xdr:sp macro="" textlink="">
      <xdr:nvSpPr>
        <xdr:cNvPr id="374" name="楕円 373"/>
        <xdr:cNvSpPr/>
      </xdr:nvSpPr>
      <xdr:spPr>
        <a:xfrm>
          <a:off x="7810500" y="97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47348</xdr:rowOff>
    </xdr:from>
    <xdr:ext cx="534377" cy="259045"/>
    <xdr:sp macro="" textlink="">
      <xdr:nvSpPr>
        <xdr:cNvPr id="375" name="テキスト ボックス 374"/>
        <xdr:cNvSpPr txBox="1"/>
      </xdr:nvSpPr>
      <xdr:spPr>
        <a:xfrm>
          <a:off x="7594111" y="98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111399</xdr:rowOff>
    </xdr:from>
    <xdr:to>
      <xdr:col>36</xdr:col>
      <xdr:colOff>165100</xdr:colOff>
      <xdr:row>58</xdr:row>
      <xdr:rowOff>41549</xdr:rowOff>
    </xdr:to>
    <xdr:sp macro="" textlink="">
      <xdr:nvSpPr>
        <xdr:cNvPr id="376" name="楕円 375"/>
        <xdr:cNvSpPr/>
      </xdr:nvSpPr>
      <xdr:spPr>
        <a:xfrm>
          <a:off x="6921500" y="98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32676</xdr:rowOff>
    </xdr:from>
    <xdr:ext cx="534377" cy="259045"/>
    <xdr:sp macro="" textlink="">
      <xdr:nvSpPr>
        <xdr:cNvPr id="377" name="テキスト ボックス 376"/>
        <xdr:cNvSpPr txBox="1"/>
      </xdr:nvSpPr>
      <xdr:spPr>
        <a:xfrm>
          <a:off x="6705111" y="99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115305</xdr:rowOff>
    </xdr:from>
    <xdr:to>
      <xdr:col>55</xdr:col>
      <xdr:colOff>0</xdr:colOff>
      <xdr:row>77</xdr:row>
      <xdr:rowOff>151653</xdr:rowOff>
    </xdr:to>
    <xdr:cxnSp macro="">
      <xdr:nvCxnSpPr>
        <xdr:cNvPr id="408" name="直線コネクタ 407"/>
        <xdr:cNvCxnSpPr/>
      </xdr:nvCxnSpPr>
      <xdr:spPr>
        <a:xfrm flipV="1">
          <a:off x="9639300" y="13316955"/>
          <a:ext cx="8382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15015</xdr:rowOff>
    </xdr:from>
    <xdr:to>
      <xdr:col>50</xdr:col>
      <xdr:colOff>114300</xdr:colOff>
      <xdr:row>77</xdr:row>
      <xdr:rowOff>151653</xdr:rowOff>
    </xdr:to>
    <xdr:cxnSp macro="">
      <xdr:nvCxnSpPr>
        <xdr:cNvPr id="411" name="直線コネクタ 410"/>
        <xdr:cNvCxnSpPr/>
      </xdr:nvCxnSpPr>
      <xdr:spPr>
        <a:xfrm>
          <a:off x="8750300" y="13216665"/>
          <a:ext cx="889000" cy="13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160710</xdr:rowOff>
    </xdr:from>
    <xdr:to>
      <xdr:col>45</xdr:col>
      <xdr:colOff>177800</xdr:colOff>
      <xdr:row>77</xdr:row>
      <xdr:rowOff>15015</xdr:rowOff>
    </xdr:to>
    <xdr:cxnSp macro="">
      <xdr:nvCxnSpPr>
        <xdr:cNvPr id="414" name="直線コネクタ 413"/>
        <xdr:cNvCxnSpPr/>
      </xdr:nvCxnSpPr>
      <xdr:spPr>
        <a:xfrm>
          <a:off x="7861300" y="13190910"/>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160710</xdr:rowOff>
    </xdr:from>
    <xdr:to>
      <xdr:col>41</xdr:col>
      <xdr:colOff>50800</xdr:colOff>
      <xdr:row>78</xdr:row>
      <xdr:rowOff>61159</xdr:rowOff>
    </xdr:to>
    <xdr:cxnSp macro="">
      <xdr:nvCxnSpPr>
        <xdr:cNvPr id="417" name="直線コネクタ 416"/>
        <xdr:cNvCxnSpPr/>
      </xdr:nvCxnSpPr>
      <xdr:spPr>
        <a:xfrm flipV="1">
          <a:off x="6972300" y="13190910"/>
          <a:ext cx="889000" cy="24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131702</xdr:rowOff>
    </xdr:from>
    <xdr:to>
      <xdr:col>41</xdr:col>
      <xdr:colOff>101600</xdr:colOff>
      <xdr:row>77</xdr:row>
      <xdr:rowOff>61852</xdr:rowOff>
    </xdr:to>
    <xdr:sp macro="" textlink="">
      <xdr:nvSpPr>
        <xdr:cNvPr id="418" name="フローチャート: 判断 417"/>
        <xdr:cNvSpPr/>
      </xdr:nvSpPr>
      <xdr:spPr>
        <a:xfrm>
          <a:off x="7810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52979</xdr:rowOff>
    </xdr:from>
    <xdr:ext cx="534377" cy="259045"/>
    <xdr:sp macro="" textlink="">
      <xdr:nvSpPr>
        <xdr:cNvPr id="419" name="テキスト ボックス 418"/>
        <xdr:cNvSpPr txBox="1"/>
      </xdr:nvSpPr>
      <xdr:spPr>
        <a:xfrm>
          <a:off x="7594111" y="132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64505</xdr:rowOff>
    </xdr:from>
    <xdr:to>
      <xdr:col>55</xdr:col>
      <xdr:colOff>50800</xdr:colOff>
      <xdr:row>77</xdr:row>
      <xdr:rowOff>166105</xdr:rowOff>
    </xdr:to>
    <xdr:sp macro="" textlink="">
      <xdr:nvSpPr>
        <xdr:cNvPr id="427" name="楕円 426"/>
        <xdr:cNvSpPr/>
      </xdr:nvSpPr>
      <xdr:spPr>
        <a:xfrm>
          <a:off x="10426700" y="132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87382</xdr:rowOff>
    </xdr:from>
    <xdr:ext cx="534377" cy="259045"/>
    <xdr:sp macro="" textlink="">
      <xdr:nvSpPr>
        <xdr:cNvPr id="428" name="普通建設事業費 （ うち新規整備　）該当値テキスト"/>
        <xdr:cNvSpPr txBox="1"/>
      </xdr:nvSpPr>
      <xdr:spPr>
        <a:xfrm>
          <a:off x="10528300" y="131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100853</xdr:rowOff>
    </xdr:from>
    <xdr:to>
      <xdr:col>50</xdr:col>
      <xdr:colOff>165100</xdr:colOff>
      <xdr:row>78</xdr:row>
      <xdr:rowOff>31003</xdr:rowOff>
    </xdr:to>
    <xdr:sp macro="" textlink="">
      <xdr:nvSpPr>
        <xdr:cNvPr id="429" name="楕円 428"/>
        <xdr:cNvSpPr/>
      </xdr:nvSpPr>
      <xdr:spPr>
        <a:xfrm>
          <a:off x="9588500" y="133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47530</xdr:rowOff>
    </xdr:from>
    <xdr:ext cx="534377" cy="259045"/>
    <xdr:sp macro="" textlink="">
      <xdr:nvSpPr>
        <xdr:cNvPr id="430" name="テキスト ボックス 429"/>
        <xdr:cNvSpPr txBox="1"/>
      </xdr:nvSpPr>
      <xdr:spPr>
        <a:xfrm>
          <a:off x="9372111" y="130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135665</xdr:rowOff>
    </xdr:from>
    <xdr:to>
      <xdr:col>46</xdr:col>
      <xdr:colOff>38100</xdr:colOff>
      <xdr:row>77</xdr:row>
      <xdr:rowOff>65815</xdr:rowOff>
    </xdr:to>
    <xdr:sp macro="" textlink="">
      <xdr:nvSpPr>
        <xdr:cNvPr id="431" name="楕円 430"/>
        <xdr:cNvSpPr/>
      </xdr:nvSpPr>
      <xdr:spPr>
        <a:xfrm>
          <a:off x="8699500" y="131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82342</xdr:rowOff>
    </xdr:from>
    <xdr:ext cx="534377" cy="259045"/>
    <xdr:sp macro="" textlink="">
      <xdr:nvSpPr>
        <xdr:cNvPr id="432" name="テキスト ボックス 431"/>
        <xdr:cNvSpPr txBox="1"/>
      </xdr:nvSpPr>
      <xdr:spPr>
        <a:xfrm>
          <a:off x="8483111" y="129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109910</xdr:rowOff>
    </xdr:from>
    <xdr:to>
      <xdr:col>41</xdr:col>
      <xdr:colOff>101600</xdr:colOff>
      <xdr:row>77</xdr:row>
      <xdr:rowOff>40060</xdr:rowOff>
    </xdr:to>
    <xdr:sp macro="" textlink="">
      <xdr:nvSpPr>
        <xdr:cNvPr id="433" name="楕円 432"/>
        <xdr:cNvSpPr/>
      </xdr:nvSpPr>
      <xdr:spPr>
        <a:xfrm>
          <a:off x="7810500" y="131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56587</xdr:rowOff>
    </xdr:from>
    <xdr:ext cx="534377" cy="259045"/>
    <xdr:sp macro="" textlink="">
      <xdr:nvSpPr>
        <xdr:cNvPr id="434" name="テキスト ボックス 433"/>
        <xdr:cNvSpPr txBox="1"/>
      </xdr:nvSpPr>
      <xdr:spPr>
        <a:xfrm>
          <a:off x="7594111" y="12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10359</xdr:rowOff>
    </xdr:from>
    <xdr:to>
      <xdr:col>36</xdr:col>
      <xdr:colOff>165100</xdr:colOff>
      <xdr:row>78</xdr:row>
      <xdr:rowOff>111959</xdr:rowOff>
    </xdr:to>
    <xdr:sp macro="" textlink="">
      <xdr:nvSpPr>
        <xdr:cNvPr id="435" name="楕円 434"/>
        <xdr:cNvSpPr/>
      </xdr:nvSpPr>
      <xdr:spPr>
        <a:xfrm>
          <a:off x="6921500" y="133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103086</xdr:rowOff>
    </xdr:from>
    <xdr:ext cx="534377" cy="259045"/>
    <xdr:sp macro="" textlink="">
      <xdr:nvSpPr>
        <xdr:cNvPr id="436" name="テキスト ボックス 435"/>
        <xdr:cNvSpPr txBox="1"/>
      </xdr:nvSpPr>
      <xdr:spPr>
        <a:xfrm>
          <a:off x="6705111" y="13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86711</xdr:rowOff>
    </xdr:from>
    <xdr:to>
      <xdr:col>55</xdr:col>
      <xdr:colOff>0</xdr:colOff>
      <xdr:row>98</xdr:row>
      <xdr:rowOff>109099</xdr:rowOff>
    </xdr:to>
    <xdr:cxnSp macro="">
      <xdr:nvCxnSpPr>
        <xdr:cNvPr id="465" name="直線コネクタ 464"/>
        <xdr:cNvCxnSpPr/>
      </xdr:nvCxnSpPr>
      <xdr:spPr>
        <a:xfrm>
          <a:off x="9639300" y="16888811"/>
          <a:ext cx="838200" cy="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86711</xdr:rowOff>
    </xdr:from>
    <xdr:to>
      <xdr:col>50</xdr:col>
      <xdr:colOff>114300</xdr:colOff>
      <xdr:row>98</xdr:row>
      <xdr:rowOff>94148</xdr:rowOff>
    </xdr:to>
    <xdr:cxnSp macro="">
      <xdr:nvCxnSpPr>
        <xdr:cNvPr id="468" name="直線コネクタ 467"/>
        <xdr:cNvCxnSpPr/>
      </xdr:nvCxnSpPr>
      <xdr:spPr>
        <a:xfrm flipV="1">
          <a:off x="8750300" y="16888811"/>
          <a:ext cx="8890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75845</xdr:rowOff>
    </xdr:from>
    <xdr:to>
      <xdr:col>45</xdr:col>
      <xdr:colOff>177800</xdr:colOff>
      <xdr:row>98</xdr:row>
      <xdr:rowOff>94148</xdr:rowOff>
    </xdr:to>
    <xdr:cxnSp macro="">
      <xdr:nvCxnSpPr>
        <xdr:cNvPr id="471" name="直線コネクタ 470"/>
        <xdr:cNvCxnSpPr/>
      </xdr:nvCxnSpPr>
      <xdr:spPr>
        <a:xfrm>
          <a:off x="7861300" y="16877945"/>
          <a:ext cx="889000" cy="1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75845</xdr:rowOff>
    </xdr:from>
    <xdr:to>
      <xdr:col>41</xdr:col>
      <xdr:colOff>50800</xdr:colOff>
      <xdr:row>98</xdr:row>
      <xdr:rowOff>170149</xdr:rowOff>
    </xdr:to>
    <xdr:cxnSp macro="">
      <xdr:nvCxnSpPr>
        <xdr:cNvPr id="474" name="直線コネクタ 473"/>
        <xdr:cNvCxnSpPr/>
      </xdr:nvCxnSpPr>
      <xdr:spPr>
        <a:xfrm flipV="1">
          <a:off x="6972300" y="16877945"/>
          <a:ext cx="889000" cy="9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120828</xdr:rowOff>
    </xdr:from>
    <xdr:to>
      <xdr:col>41</xdr:col>
      <xdr:colOff>101600</xdr:colOff>
      <xdr:row>98</xdr:row>
      <xdr:rowOff>50978</xdr:rowOff>
    </xdr:to>
    <xdr:sp macro="" textlink="">
      <xdr:nvSpPr>
        <xdr:cNvPr id="475" name="フローチャート: 判断 474"/>
        <xdr:cNvSpPr/>
      </xdr:nvSpPr>
      <xdr:spPr>
        <a:xfrm>
          <a:off x="7810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67505</xdr:rowOff>
    </xdr:from>
    <xdr:ext cx="534377" cy="259045"/>
    <xdr:sp macro="" textlink="">
      <xdr:nvSpPr>
        <xdr:cNvPr id="476" name="テキスト ボックス 475"/>
        <xdr:cNvSpPr txBox="1"/>
      </xdr:nvSpPr>
      <xdr:spPr>
        <a:xfrm>
          <a:off x="7594111" y="165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58299</xdr:rowOff>
    </xdr:from>
    <xdr:to>
      <xdr:col>55</xdr:col>
      <xdr:colOff>50800</xdr:colOff>
      <xdr:row>98</xdr:row>
      <xdr:rowOff>159899</xdr:rowOff>
    </xdr:to>
    <xdr:sp macro="" textlink="">
      <xdr:nvSpPr>
        <xdr:cNvPr id="484" name="楕円 483"/>
        <xdr:cNvSpPr/>
      </xdr:nvSpPr>
      <xdr:spPr>
        <a:xfrm>
          <a:off x="10426700" y="168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144676</xdr:rowOff>
    </xdr:from>
    <xdr:ext cx="534377" cy="259045"/>
    <xdr:sp macro="" textlink="">
      <xdr:nvSpPr>
        <xdr:cNvPr id="485" name="普通建設事業費 （ うち更新整備　）該当値テキスト"/>
        <xdr:cNvSpPr txBox="1"/>
      </xdr:nvSpPr>
      <xdr:spPr>
        <a:xfrm>
          <a:off x="10528300" y="167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35911</xdr:rowOff>
    </xdr:from>
    <xdr:to>
      <xdr:col>50</xdr:col>
      <xdr:colOff>165100</xdr:colOff>
      <xdr:row>98</xdr:row>
      <xdr:rowOff>137511</xdr:rowOff>
    </xdr:to>
    <xdr:sp macro="" textlink="">
      <xdr:nvSpPr>
        <xdr:cNvPr id="486" name="楕円 485"/>
        <xdr:cNvSpPr/>
      </xdr:nvSpPr>
      <xdr:spPr>
        <a:xfrm>
          <a:off x="9588500" y="168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128638</xdr:rowOff>
    </xdr:from>
    <xdr:ext cx="534377" cy="259045"/>
    <xdr:sp macro="" textlink="">
      <xdr:nvSpPr>
        <xdr:cNvPr id="487" name="テキスト ボックス 486"/>
        <xdr:cNvSpPr txBox="1"/>
      </xdr:nvSpPr>
      <xdr:spPr>
        <a:xfrm>
          <a:off x="9372111" y="169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43348</xdr:rowOff>
    </xdr:from>
    <xdr:to>
      <xdr:col>46</xdr:col>
      <xdr:colOff>38100</xdr:colOff>
      <xdr:row>98</xdr:row>
      <xdr:rowOff>144948</xdr:rowOff>
    </xdr:to>
    <xdr:sp macro="" textlink="">
      <xdr:nvSpPr>
        <xdr:cNvPr id="488" name="楕円 487"/>
        <xdr:cNvSpPr/>
      </xdr:nvSpPr>
      <xdr:spPr>
        <a:xfrm>
          <a:off x="8699500" y="168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136075</xdr:rowOff>
    </xdr:from>
    <xdr:ext cx="534377" cy="259045"/>
    <xdr:sp macro="" textlink="">
      <xdr:nvSpPr>
        <xdr:cNvPr id="489" name="テキスト ボックス 488"/>
        <xdr:cNvSpPr txBox="1"/>
      </xdr:nvSpPr>
      <xdr:spPr>
        <a:xfrm>
          <a:off x="8483111" y="169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25045</xdr:rowOff>
    </xdr:from>
    <xdr:to>
      <xdr:col>41</xdr:col>
      <xdr:colOff>101600</xdr:colOff>
      <xdr:row>98</xdr:row>
      <xdr:rowOff>126645</xdr:rowOff>
    </xdr:to>
    <xdr:sp macro="" textlink="">
      <xdr:nvSpPr>
        <xdr:cNvPr id="490" name="楕円 489"/>
        <xdr:cNvSpPr/>
      </xdr:nvSpPr>
      <xdr:spPr>
        <a:xfrm>
          <a:off x="7810500" y="168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117772</xdr:rowOff>
    </xdr:from>
    <xdr:ext cx="534377" cy="259045"/>
    <xdr:sp macro="" textlink="">
      <xdr:nvSpPr>
        <xdr:cNvPr id="491" name="テキスト ボックス 490"/>
        <xdr:cNvSpPr txBox="1"/>
      </xdr:nvSpPr>
      <xdr:spPr>
        <a:xfrm>
          <a:off x="7594111" y="169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119349</xdr:rowOff>
    </xdr:from>
    <xdr:to>
      <xdr:col>36</xdr:col>
      <xdr:colOff>165100</xdr:colOff>
      <xdr:row>99</xdr:row>
      <xdr:rowOff>49499</xdr:rowOff>
    </xdr:to>
    <xdr:sp macro="" textlink="">
      <xdr:nvSpPr>
        <xdr:cNvPr id="492" name="楕円 491"/>
        <xdr:cNvSpPr/>
      </xdr:nvSpPr>
      <xdr:spPr>
        <a:xfrm>
          <a:off x="6921500" y="169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40626</xdr:rowOff>
    </xdr:from>
    <xdr:ext cx="469744" cy="259045"/>
    <xdr:sp macro="" textlink="">
      <xdr:nvSpPr>
        <xdr:cNvPr id="493" name="テキスト ボックス 492"/>
        <xdr:cNvSpPr txBox="1"/>
      </xdr:nvSpPr>
      <xdr:spPr>
        <a:xfrm>
          <a:off x="6737428" y="1701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12090</xdr:rowOff>
    </xdr:from>
    <xdr:to>
      <xdr:col>85</xdr:col>
      <xdr:colOff>127000</xdr:colOff>
      <xdr:row>38</xdr:row>
      <xdr:rowOff>18982</xdr:rowOff>
    </xdr:to>
    <xdr:cxnSp macro="">
      <xdr:nvCxnSpPr>
        <xdr:cNvPr id="518" name="直線コネクタ 517"/>
        <xdr:cNvCxnSpPr/>
      </xdr:nvCxnSpPr>
      <xdr:spPr>
        <a:xfrm>
          <a:off x="15481300" y="6527190"/>
          <a:ext cx="8382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3557</xdr:rowOff>
    </xdr:from>
    <xdr:to>
      <xdr:col>81</xdr:col>
      <xdr:colOff>50800</xdr:colOff>
      <xdr:row>38</xdr:row>
      <xdr:rowOff>12090</xdr:rowOff>
    </xdr:to>
    <xdr:cxnSp macro="">
      <xdr:nvCxnSpPr>
        <xdr:cNvPr id="521" name="直線コネクタ 520"/>
        <xdr:cNvCxnSpPr/>
      </xdr:nvCxnSpPr>
      <xdr:spPr>
        <a:xfrm>
          <a:off x="14592300" y="6518657"/>
          <a:ext cx="889000" cy="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3557</xdr:rowOff>
    </xdr:from>
    <xdr:to>
      <xdr:col>76</xdr:col>
      <xdr:colOff>114300</xdr:colOff>
      <xdr:row>38</xdr:row>
      <xdr:rowOff>19788</xdr:rowOff>
    </xdr:to>
    <xdr:cxnSp macro="">
      <xdr:nvCxnSpPr>
        <xdr:cNvPr id="524" name="直線コネクタ 523"/>
        <xdr:cNvCxnSpPr/>
      </xdr:nvCxnSpPr>
      <xdr:spPr>
        <a:xfrm flipV="1">
          <a:off x="13703300" y="651865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52074</xdr:rowOff>
    </xdr:from>
    <xdr:ext cx="469744" cy="259045"/>
    <xdr:sp macro="" textlink="">
      <xdr:nvSpPr>
        <xdr:cNvPr id="526" name="テキスト ボックス 525"/>
        <xdr:cNvSpPr txBox="1"/>
      </xdr:nvSpPr>
      <xdr:spPr>
        <a:xfrm>
          <a:off x="14357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15947</xdr:rowOff>
    </xdr:from>
    <xdr:to>
      <xdr:col>71</xdr:col>
      <xdr:colOff>177800</xdr:colOff>
      <xdr:row>38</xdr:row>
      <xdr:rowOff>19788</xdr:rowOff>
    </xdr:to>
    <xdr:cxnSp macro="">
      <xdr:nvCxnSpPr>
        <xdr:cNvPr id="527" name="直線コネクタ 526"/>
        <xdr:cNvCxnSpPr/>
      </xdr:nvCxnSpPr>
      <xdr:spPr>
        <a:xfrm>
          <a:off x="12814300" y="6531047"/>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127608</xdr:rowOff>
    </xdr:from>
    <xdr:to>
      <xdr:col>72</xdr:col>
      <xdr:colOff>38100</xdr:colOff>
      <xdr:row>38</xdr:row>
      <xdr:rowOff>57758</xdr:rowOff>
    </xdr:to>
    <xdr:sp macro="" textlink="">
      <xdr:nvSpPr>
        <xdr:cNvPr id="528" name="フローチャート: 判断 527"/>
        <xdr:cNvSpPr/>
      </xdr:nvSpPr>
      <xdr:spPr>
        <a:xfrm>
          <a:off x="13652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74285</xdr:rowOff>
    </xdr:from>
    <xdr:ext cx="469744" cy="259045"/>
    <xdr:sp macro="" textlink="">
      <xdr:nvSpPr>
        <xdr:cNvPr id="529" name="テキスト ボックス 528"/>
        <xdr:cNvSpPr txBox="1"/>
      </xdr:nvSpPr>
      <xdr:spPr>
        <a:xfrm>
          <a:off x="13468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139632</xdr:rowOff>
    </xdr:from>
    <xdr:to>
      <xdr:col>85</xdr:col>
      <xdr:colOff>177800</xdr:colOff>
      <xdr:row>38</xdr:row>
      <xdr:rowOff>69782</xdr:rowOff>
    </xdr:to>
    <xdr:sp macro="" textlink="">
      <xdr:nvSpPr>
        <xdr:cNvPr id="537" name="楕円 536"/>
        <xdr:cNvSpPr/>
      </xdr:nvSpPr>
      <xdr:spPr>
        <a:xfrm>
          <a:off x="16268700" y="648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469744" cy="259045"/>
    <xdr:sp macro="" textlink="">
      <xdr:nvSpPr>
        <xdr:cNvPr id="538" name="災害復旧事業費該当値テキスト"/>
        <xdr:cNvSpPr txBox="1"/>
      </xdr:nvSpPr>
      <xdr:spPr>
        <a:xfrm>
          <a:off x="16370300" y="64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132740</xdr:rowOff>
    </xdr:from>
    <xdr:to>
      <xdr:col>81</xdr:col>
      <xdr:colOff>101600</xdr:colOff>
      <xdr:row>38</xdr:row>
      <xdr:rowOff>62889</xdr:rowOff>
    </xdr:to>
    <xdr:sp macro="" textlink="">
      <xdr:nvSpPr>
        <xdr:cNvPr id="539" name="楕円 538"/>
        <xdr:cNvSpPr/>
      </xdr:nvSpPr>
      <xdr:spPr>
        <a:xfrm>
          <a:off x="15430500" y="6476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79417</xdr:rowOff>
    </xdr:from>
    <xdr:ext cx="469744" cy="259045"/>
    <xdr:sp macro="" textlink="">
      <xdr:nvSpPr>
        <xdr:cNvPr id="540" name="テキスト ボックス 539"/>
        <xdr:cNvSpPr txBox="1"/>
      </xdr:nvSpPr>
      <xdr:spPr>
        <a:xfrm>
          <a:off x="15246428" y="62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124207</xdr:rowOff>
    </xdr:from>
    <xdr:to>
      <xdr:col>76</xdr:col>
      <xdr:colOff>165100</xdr:colOff>
      <xdr:row>38</xdr:row>
      <xdr:rowOff>54357</xdr:rowOff>
    </xdr:to>
    <xdr:sp macro="" textlink="">
      <xdr:nvSpPr>
        <xdr:cNvPr id="541" name="楕円 540"/>
        <xdr:cNvSpPr/>
      </xdr:nvSpPr>
      <xdr:spPr>
        <a:xfrm>
          <a:off x="14541500" y="64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70884</xdr:rowOff>
    </xdr:from>
    <xdr:ext cx="469744" cy="259045"/>
    <xdr:sp macro="" textlink="">
      <xdr:nvSpPr>
        <xdr:cNvPr id="542" name="テキスト ボックス 541"/>
        <xdr:cNvSpPr txBox="1"/>
      </xdr:nvSpPr>
      <xdr:spPr>
        <a:xfrm>
          <a:off x="14357428" y="62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140438</xdr:rowOff>
    </xdr:from>
    <xdr:to>
      <xdr:col>72</xdr:col>
      <xdr:colOff>38100</xdr:colOff>
      <xdr:row>38</xdr:row>
      <xdr:rowOff>70588</xdr:rowOff>
    </xdr:to>
    <xdr:sp macro="" textlink="">
      <xdr:nvSpPr>
        <xdr:cNvPr id="543" name="楕円 542"/>
        <xdr:cNvSpPr/>
      </xdr:nvSpPr>
      <xdr:spPr>
        <a:xfrm>
          <a:off x="13652500" y="64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61715</xdr:rowOff>
    </xdr:from>
    <xdr:ext cx="378565" cy="259045"/>
    <xdr:sp macro="" textlink="">
      <xdr:nvSpPr>
        <xdr:cNvPr id="544" name="テキスト ボックス 543"/>
        <xdr:cNvSpPr txBox="1"/>
      </xdr:nvSpPr>
      <xdr:spPr>
        <a:xfrm>
          <a:off x="13514017" y="6576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136597</xdr:rowOff>
    </xdr:from>
    <xdr:to>
      <xdr:col>67</xdr:col>
      <xdr:colOff>101600</xdr:colOff>
      <xdr:row>38</xdr:row>
      <xdr:rowOff>66748</xdr:rowOff>
    </xdr:to>
    <xdr:sp macro="" textlink="">
      <xdr:nvSpPr>
        <xdr:cNvPr id="545" name="楕円 544"/>
        <xdr:cNvSpPr/>
      </xdr:nvSpPr>
      <xdr:spPr>
        <a:xfrm>
          <a:off x="12763500" y="6480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57874</xdr:rowOff>
    </xdr:from>
    <xdr:ext cx="469744" cy="259045"/>
    <xdr:sp macro="" textlink="">
      <xdr:nvSpPr>
        <xdr:cNvPr id="546" name="テキスト ボックス 545"/>
        <xdr:cNvSpPr txBox="1"/>
      </xdr:nvSpPr>
      <xdr:spPr>
        <a:xfrm>
          <a:off x="12579428" y="657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5" name="フローチャート: 判断 58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6" name="テキスト ボックス 585"/>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1" name="テキスト ボックス 600"/>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18016</xdr:rowOff>
    </xdr:from>
    <xdr:to>
      <xdr:col>85</xdr:col>
      <xdr:colOff>127000</xdr:colOff>
      <xdr:row>77</xdr:row>
      <xdr:rowOff>27474</xdr:rowOff>
    </xdr:to>
    <xdr:cxnSp macro="">
      <xdr:nvCxnSpPr>
        <xdr:cNvPr id="628" name="直線コネクタ 627"/>
        <xdr:cNvCxnSpPr/>
      </xdr:nvCxnSpPr>
      <xdr:spPr>
        <a:xfrm flipV="1">
          <a:off x="15481300" y="13219666"/>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27474</xdr:rowOff>
    </xdr:from>
    <xdr:to>
      <xdr:col>81</xdr:col>
      <xdr:colOff>50800</xdr:colOff>
      <xdr:row>77</xdr:row>
      <xdr:rowOff>50112</xdr:rowOff>
    </xdr:to>
    <xdr:cxnSp macro="">
      <xdr:nvCxnSpPr>
        <xdr:cNvPr id="631" name="直線コネクタ 630"/>
        <xdr:cNvCxnSpPr/>
      </xdr:nvCxnSpPr>
      <xdr:spPr>
        <a:xfrm flipV="1">
          <a:off x="14592300" y="13229124"/>
          <a:ext cx="889000" cy="2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49740</xdr:rowOff>
    </xdr:from>
    <xdr:to>
      <xdr:col>76</xdr:col>
      <xdr:colOff>114300</xdr:colOff>
      <xdr:row>77</xdr:row>
      <xdr:rowOff>50112</xdr:rowOff>
    </xdr:to>
    <xdr:cxnSp macro="">
      <xdr:nvCxnSpPr>
        <xdr:cNvPr id="634" name="直線コネクタ 633"/>
        <xdr:cNvCxnSpPr/>
      </xdr:nvCxnSpPr>
      <xdr:spPr>
        <a:xfrm>
          <a:off x="13703300" y="13251390"/>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44528</xdr:rowOff>
    </xdr:from>
    <xdr:to>
      <xdr:col>71</xdr:col>
      <xdr:colOff>177800</xdr:colOff>
      <xdr:row>77</xdr:row>
      <xdr:rowOff>49740</xdr:rowOff>
    </xdr:to>
    <xdr:cxnSp macro="">
      <xdr:nvCxnSpPr>
        <xdr:cNvPr id="637" name="直線コネクタ 636"/>
        <xdr:cNvCxnSpPr/>
      </xdr:nvCxnSpPr>
      <xdr:spPr>
        <a:xfrm>
          <a:off x="12814300" y="1324617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22498</xdr:rowOff>
    </xdr:from>
    <xdr:to>
      <xdr:col>72</xdr:col>
      <xdr:colOff>38100</xdr:colOff>
      <xdr:row>76</xdr:row>
      <xdr:rowOff>124098</xdr:rowOff>
    </xdr:to>
    <xdr:sp macro="" textlink="">
      <xdr:nvSpPr>
        <xdr:cNvPr id="638" name="フローチャート: 判断 637"/>
        <xdr:cNvSpPr/>
      </xdr:nvSpPr>
      <xdr:spPr>
        <a:xfrm>
          <a:off x="13652500" y="130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140624</xdr:rowOff>
    </xdr:from>
    <xdr:ext cx="534377" cy="259045"/>
    <xdr:sp macro="" textlink="">
      <xdr:nvSpPr>
        <xdr:cNvPr id="639" name="テキスト ボックス 638"/>
        <xdr:cNvSpPr txBox="1"/>
      </xdr:nvSpPr>
      <xdr:spPr>
        <a:xfrm>
          <a:off x="13436111" y="128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138666</xdr:rowOff>
    </xdr:from>
    <xdr:to>
      <xdr:col>85</xdr:col>
      <xdr:colOff>177800</xdr:colOff>
      <xdr:row>77</xdr:row>
      <xdr:rowOff>68816</xdr:rowOff>
    </xdr:to>
    <xdr:sp macro="" textlink="">
      <xdr:nvSpPr>
        <xdr:cNvPr id="647" name="楕円 646"/>
        <xdr:cNvSpPr/>
      </xdr:nvSpPr>
      <xdr:spPr>
        <a:xfrm>
          <a:off x="16268700" y="131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117093</xdr:rowOff>
    </xdr:from>
    <xdr:ext cx="534377" cy="259045"/>
    <xdr:sp macro="" textlink="">
      <xdr:nvSpPr>
        <xdr:cNvPr id="648" name="公債費該当値テキスト"/>
        <xdr:cNvSpPr txBox="1"/>
      </xdr:nvSpPr>
      <xdr:spPr>
        <a:xfrm>
          <a:off x="16370300" y="131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148124</xdr:rowOff>
    </xdr:from>
    <xdr:to>
      <xdr:col>81</xdr:col>
      <xdr:colOff>101600</xdr:colOff>
      <xdr:row>77</xdr:row>
      <xdr:rowOff>78274</xdr:rowOff>
    </xdr:to>
    <xdr:sp macro="" textlink="">
      <xdr:nvSpPr>
        <xdr:cNvPr id="649" name="楕円 648"/>
        <xdr:cNvSpPr/>
      </xdr:nvSpPr>
      <xdr:spPr>
        <a:xfrm>
          <a:off x="15430500" y="1317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69401</xdr:rowOff>
    </xdr:from>
    <xdr:ext cx="534377" cy="259045"/>
    <xdr:sp macro="" textlink="">
      <xdr:nvSpPr>
        <xdr:cNvPr id="650" name="テキスト ボックス 649"/>
        <xdr:cNvSpPr txBox="1"/>
      </xdr:nvSpPr>
      <xdr:spPr>
        <a:xfrm>
          <a:off x="15214111" y="1327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170762</xdr:rowOff>
    </xdr:from>
    <xdr:to>
      <xdr:col>76</xdr:col>
      <xdr:colOff>165100</xdr:colOff>
      <xdr:row>77</xdr:row>
      <xdr:rowOff>100912</xdr:rowOff>
    </xdr:to>
    <xdr:sp macro="" textlink="">
      <xdr:nvSpPr>
        <xdr:cNvPr id="651" name="楕円 650"/>
        <xdr:cNvSpPr/>
      </xdr:nvSpPr>
      <xdr:spPr>
        <a:xfrm>
          <a:off x="14541500" y="132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92039</xdr:rowOff>
    </xdr:from>
    <xdr:ext cx="534377" cy="259045"/>
    <xdr:sp macro="" textlink="">
      <xdr:nvSpPr>
        <xdr:cNvPr id="652" name="テキスト ボックス 651"/>
        <xdr:cNvSpPr txBox="1"/>
      </xdr:nvSpPr>
      <xdr:spPr>
        <a:xfrm>
          <a:off x="14325111" y="132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170390</xdr:rowOff>
    </xdr:from>
    <xdr:to>
      <xdr:col>72</xdr:col>
      <xdr:colOff>38100</xdr:colOff>
      <xdr:row>77</xdr:row>
      <xdr:rowOff>100540</xdr:rowOff>
    </xdr:to>
    <xdr:sp macro="" textlink="">
      <xdr:nvSpPr>
        <xdr:cNvPr id="653" name="楕円 652"/>
        <xdr:cNvSpPr/>
      </xdr:nvSpPr>
      <xdr:spPr>
        <a:xfrm>
          <a:off x="13652500" y="132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91667</xdr:rowOff>
    </xdr:from>
    <xdr:ext cx="534377" cy="259045"/>
    <xdr:sp macro="" textlink="">
      <xdr:nvSpPr>
        <xdr:cNvPr id="654" name="テキスト ボックス 653"/>
        <xdr:cNvSpPr txBox="1"/>
      </xdr:nvSpPr>
      <xdr:spPr>
        <a:xfrm>
          <a:off x="13436111" y="1329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165178</xdr:rowOff>
    </xdr:from>
    <xdr:to>
      <xdr:col>67</xdr:col>
      <xdr:colOff>101600</xdr:colOff>
      <xdr:row>77</xdr:row>
      <xdr:rowOff>95328</xdr:rowOff>
    </xdr:to>
    <xdr:sp macro="" textlink="">
      <xdr:nvSpPr>
        <xdr:cNvPr id="655" name="楕円 654"/>
        <xdr:cNvSpPr/>
      </xdr:nvSpPr>
      <xdr:spPr>
        <a:xfrm>
          <a:off x="12763500" y="13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86455</xdr:rowOff>
    </xdr:from>
    <xdr:ext cx="534377" cy="259045"/>
    <xdr:sp macro="" textlink="">
      <xdr:nvSpPr>
        <xdr:cNvPr id="656" name="テキスト ボックス 655"/>
        <xdr:cNvSpPr txBox="1"/>
      </xdr:nvSpPr>
      <xdr:spPr>
        <a:xfrm>
          <a:off x="12547111" y="132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3901</xdr:rowOff>
    </xdr:from>
    <xdr:to>
      <xdr:col>85</xdr:col>
      <xdr:colOff>127000</xdr:colOff>
      <xdr:row>98</xdr:row>
      <xdr:rowOff>11088</xdr:rowOff>
    </xdr:to>
    <xdr:cxnSp macro="">
      <xdr:nvCxnSpPr>
        <xdr:cNvPr id="683" name="直線コネクタ 682"/>
        <xdr:cNvCxnSpPr/>
      </xdr:nvCxnSpPr>
      <xdr:spPr>
        <a:xfrm>
          <a:off x="15481300" y="16806001"/>
          <a:ext cx="8382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3901</xdr:rowOff>
    </xdr:from>
    <xdr:to>
      <xdr:col>81</xdr:col>
      <xdr:colOff>50800</xdr:colOff>
      <xdr:row>98</xdr:row>
      <xdr:rowOff>40577</xdr:rowOff>
    </xdr:to>
    <xdr:cxnSp macro="">
      <xdr:nvCxnSpPr>
        <xdr:cNvPr id="686" name="直線コネクタ 685"/>
        <xdr:cNvCxnSpPr/>
      </xdr:nvCxnSpPr>
      <xdr:spPr>
        <a:xfrm flipV="1">
          <a:off x="14592300" y="16806001"/>
          <a:ext cx="889000" cy="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36722</xdr:rowOff>
    </xdr:from>
    <xdr:to>
      <xdr:col>76</xdr:col>
      <xdr:colOff>114300</xdr:colOff>
      <xdr:row>98</xdr:row>
      <xdr:rowOff>40577</xdr:rowOff>
    </xdr:to>
    <xdr:cxnSp macro="">
      <xdr:nvCxnSpPr>
        <xdr:cNvPr id="689" name="直線コネクタ 688"/>
        <xdr:cNvCxnSpPr/>
      </xdr:nvCxnSpPr>
      <xdr:spPr>
        <a:xfrm>
          <a:off x="13703300" y="16838822"/>
          <a:ext cx="889000" cy="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36722</xdr:rowOff>
    </xdr:from>
    <xdr:to>
      <xdr:col>71</xdr:col>
      <xdr:colOff>177800</xdr:colOff>
      <xdr:row>98</xdr:row>
      <xdr:rowOff>66486</xdr:rowOff>
    </xdr:to>
    <xdr:cxnSp macro="">
      <xdr:nvCxnSpPr>
        <xdr:cNvPr id="692" name="直線コネクタ 691"/>
        <xdr:cNvCxnSpPr/>
      </xdr:nvCxnSpPr>
      <xdr:spPr>
        <a:xfrm flipV="1">
          <a:off x="12814300" y="16838822"/>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42616</xdr:rowOff>
    </xdr:from>
    <xdr:to>
      <xdr:col>72</xdr:col>
      <xdr:colOff>38100</xdr:colOff>
      <xdr:row>98</xdr:row>
      <xdr:rowOff>144216</xdr:rowOff>
    </xdr:to>
    <xdr:sp macro="" textlink="">
      <xdr:nvSpPr>
        <xdr:cNvPr id="693" name="フローチャート: 判断 692"/>
        <xdr:cNvSpPr/>
      </xdr:nvSpPr>
      <xdr:spPr>
        <a:xfrm>
          <a:off x="13652500" y="168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135343</xdr:rowOff>
    </xdr:from>
    <xdr:ext cx="534377" cy="259045"/>
    <xdr:sp macro="" textlink="">
      <xdr:nvSpPr>
        <xdr:cNvPr id="694" name="テキスト ボックス 693"/>
        <xdr:cNvSpPr txBox="1"/>
      </xdr:nvSpPr>
      <xdr:spPr>
        <a:xfrm>
          <a:off x="13436111" y="169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131738</xdr:rowOff>
    </xdr:from>
    <xdr:to>
      <xdr:col>85</xdr:col>
      <xdr:colOff>177800</xdr:colOff>
      <xdr:row>98</xdr:row>
      <xdr:rowOff>61888</xdr:rowOff>
    </xdr:to>
    <xdr:sp macro="" textlink="">
      <xdr:nvSpPr>
        <xdr:cNvPr id="702" name="楕円 701"/>
        <xdr:cNvSpPr/>
      </xdr:nvSpPr>
      <xdr:spPr>
        <a:xfrm>
          <a:off x="16268700" y="16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154615</xdr:rowOff>
    </xdr:from>
    <xdr:ext cx="534377" cy="259045"/>
    <xdr:sp macro="" textlink="">
      <xdr:nvSpPr>
        <xdr:cNvPr id="703" name="積立金該当値テキスト"/>
        <xdr:cNvSpPr txBox="1"/>
      </xdr:nvSpPr>
      <xdr:spPr>
        <a:xfrm>
          <a:off x="16370300" y="166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124551</xdr:rowOff>
    </xdr:from>
    <xdr:to>
      <xdr:col>81</xdr:col>
      <xdr:colOff>101600</xdr:colOff>
      <xdr:row>98</xdr:row>
      <xdr:rowOff>54701</xdr:rowOff>
    </xdr:to>
    <xdr:sp macro="" textlink="">
      <xdr:nvSpPr>
        <xdr:cNvPr id="704" name="楕円 703"/>
        <xdr:cNvSpPr/>
      </xdr:nvSpPr>
      <xdr:spPr>
        <a:xfrm>
          <a:off x="15430500" y="167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71228</xdr:rowOff>
    </xdr:from>
    <xdr:ext cx="534377" cy="259045"/>
    <xdr:sp macro="" textlink="">
      <xdr:nvSpPr>
        <xdr:cNvPr id="705" name="テキスト ボックス 704"/>
        <xdr:cNvSpPr txBox="1"/>
      </xdr:nvSpPr>
      <xdr:spPr>
        <a:xfrm>
          <a:off x="15214111" y="1653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161227</xdr:rowOff>
    </xdr:from>
    <xdr:to>
      <xdr:col>76</xdr:col>
      <xdr:colOff>165100</xdr:colOff>
      <xdr:row>98</xdr:row>
      <xdr:rowOff>91377</xdr:rowOff>
    </xdr:to>
    <xdr:sp macro="" textlink="">
      <xdr:nvSpPr>
        <xdr:cNvPr id="706" name="楕円 705"/>
        <xdr:cNvSpPr/>
      </xdr:nvSpPr>
      <xdr:spPr>
        <a:xfrm>
          <a:off x="14541500" y="167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107904</xdr:rowOff>
    </xdr:from>
    <xdr:ext cx="534377" cy="259045"/>
    <xdr:sp macro="" textlink="">
      <xdr:nvSpPr>
        <xdr:cNvPr id="707" name="テキスト ボックス 706"/>
        <xdr:cNvSpPr txBox="1"/>
      </xdr:nvSpPr>
      <xdr:spPr>
        <a:xfrm>
          <a:off x="14325111" y="165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157372</xdr:rowOff>
    </xdr:from>
    <xdr:to>
      <xdr:col>72</xdr:col>
      <xdr:colOff>38100</xdr:colOff>
      <xdr:row>98</xdr:row>
      <xdr:rowOff>87522</xdr:rowOff>
    </xdr:to>
    <xdr:sp macro="" textlink="">
      <xdr:nvSpPr>
        <xdr:cNvPr id="708" name="楕円 707"/>
        <xdr:cNvSpPr/>
      </xdr:nvSpPr>
      <xdr:spPr>
        <a:xfrm>
          <a:off x="13652500" y="167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104049</xdr:rowOff>
    </xdr:from>
    <xdr:ext cx="534377" cy="259045"/>
    <xdr:sp macro="" textlink="">
      <xdr:nvSpPr>
        <xdr:cNvPr id="709" name="テキスト ボックス 708"/>
        <xdr:cNvSpPr txBox="1"/>
      </xdr:nvSpPr>
      <xdr:spPr>
        <a:xfrm>
          <a:off x="13436111" y="1656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15686</xdr:rowOff>
    </xdr:from>
    <xdr:to>
      <xdr:col>67</xdr:col>
      <xdr:colOff>101600</xdr:colOff>
      <xdr:row>98</xdr:row>
      <xdr:rowOff>117286</xdr:rowOff>
    </xdr:to>
    <xdr:sp macro="" textlink="">
      <xdr:nvSpPr>
        <xdr:cNvPr id="710" name="楕円 709"/>
        <xdr:cNvSpPr/>
      </xdr:nvSpPr>
      <xdr:spPr>
        <a:xfrm>
          <a:off x="12763500" y="1681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133813</xdr:rowOff>
    </xdr:from>
    <xdr:ext cx="534377" cy="259045"/>
    <xdr:sp macro="" textlink="">
      <xdr:nvSpPr>
        <xdr:cNvPr id="711" name="テキスト ボックス 710"/>
        <xdr:cNvSpPr txBox="1"/>
      </xdr:nvSpPr>
      <xdr:spPr>
        <a:xfrm>
          <a:off x="12547111" y="1659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155321</xdr:rowOff>
    </xdr:from>
    <xdr:to>
      <xdr:col>116</xdr:col>
      <xdr:colOff>63500</xdr:colOff>
      <xdr:row>39</xdr:row>
      <xdr:rowOff>44450</xdr:rowOff>
    </xdr:to>
    <xdr:cxnSp macro="">
      <xdr:nvCxnSpPr>
        <xdr:cNvPr id="740" name="直線コネクタ 739"/>
        <xdr:cNvCxnSpPr/>
      </xdr:nvCxnSpPr>
      <xdr:spPr>
        <a:xfrm flipV="1">
          <a:off x="21323300" y="6670421"/>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7214</xdr:rowOff>
    </xdr:from>
    <xdr:to>
      <xdr:col>102</xdr:col>
      <xdr:colOff>165100</xdr:colOff>
      <xdr:row>38</xdr:row>
      <xdr:rowOff>108814</xdr:rowOff>
    </xdr:to>
    <xdr:sp macro="" textlink="">
      <xdr:nvSpPr>
        <xdr:cNvPr id="750" name="フローチャート: 判断 749"/>
        <xdr:cNvSpPr/>
      </xdr:nvSpPr>
      <xdr:spPr>
        <a:xfrm>
          <a:off x="19494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125341</xdr:rowOff>
    </xdr:from>
    <xdr:ext cx="469744" cy="259045"/>
    <xdr:sp macro="" textlink="">
      <xdr:nvSpPr>
        <xdr:cNvPr id="751" name="テキスト ボックス 750"/>
        <xdr:cNvSpPr txBox="1"/>
      </xdr:nvSpPr>
      <xdr:spPr>
        <a:xfrm>
          <a:off x="19310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104521</xdr:rowOff>
    </xdr:from>
    <xdr:to>
      <xdr:col>116</xdr:col>
      <xdr:colOff>114300</xdr:colOff>
      <xdr:row>39</xdr:row>
      <xdr:rowOff>34671</xdr:rowOff>
    </xdr:to>
    <xdr:sp macro="" textlink="">
      <xdr:nvSpPr>
        <xdr:cNvPr id="759" name="楕円 758"/>
        <xdr:cNvSpPr/>
      </xdr:nvSpPr>
      <xdr:spPr>
        <a:xfrm>
          <a:off x="221107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52849</xdr:rowOff>
    </xdr:from>
    <xdr:ext cx="378565" cy="259045"/>
    <xdr:sp macro="" textlink="">
      <xdr:nvSpPr>
        <xdr:cNvPr id="760" name="投資及び出資金該当値テキスト"/>
        <xdr:cNvSpPr txBox="1"/>
      </xdr:nvSpPr>
      <xdr:spPr>
        <a:xfrm>
          <a:off x="22212300"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124201</xdr:rowOff>
    </xdr:from>
    <xdr:to>
      <xdr:col>116</xdr:col>
      <xdr:colOff>63500</xdr:colOff>
      <xdr:row>57</xdr:row>
      <xdr:rowOff>130053</xdr:rowOff>
    </xdr:to>
    <xdr:cxnSp macro="">
      <xdr:nvCxnSpPr>
        <xdr:cNvPr id="795" name="直線コネクタ 794"/>
        <xdr:cNvCxnSpPr/>
      </xdr:nvCxnSpPr>
      <xdr:spPr>
        <a:xfrm>
          <a:off x="21323300" y="9896851"/>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124201</xdr:rowOff>
    </xdr:from>
    <xdr:to>
      <xdr:col>111</xdr:col>
      <xdr:colOff>177800</xdr:colOff>
      <xdr:row>57</xdr:row>
      <xdr:rowOff>125116</xdr:rowOff>
    </xdr:to>
    <xdr:cxnSp macro="">
      <xdr:nvCxnSpPr>
        <xdr:cNvPr id="798" name="直線コネクタ 797"/>
        <xdr:cNvCxnSpPr/>
      </xdr:nvCxnSpPr>
      <xdr:spPr>
        <a:xfrm flipV="1">
          <a:off x="20434300" y="98968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125116</xdr:rowOff>
    </xdr:from>
    <xdr:to>
      <xdr:col>107</xdr:col>
      <xdr:colOff>50800</xdr:colOff>
      <xdr:row>57</xdr:row>
      <xdr:rowOff>131425</xdr:rowOff>
    </xdr:to>
    <xdr:cxnSp macro="">
      <xdr:nvCxnSpPr>
        <xdr:cNvPr id="801" name="直線コネクタ 800"/>
        <xdr:cNvCxnSpPr/>
      </xdr:nvCxnSpPr>
      <xdr:spPr>
        <a:xfrm flipV="1">
          <a:off x="19545300" y="9897766"/>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130876</xdr:rowOff>
    </xdr:from>
    <xdr:to>
      <xdr:col>102</xdr:col>
      <xdr:colOff>114300</xdr:colOff>
      <xdr:row>57</xdr:row>
      <xdr:rowOff>131425</xdr:rowOff>
    </xdr:to>
    <xdr:cxnSp macro="">
      <xdr:nvCxnSpPr>
        <xdr:cNvPr id="804" name="直線コネクタ 803"/>
        <xdr:cNvCxnSpPr/>
      </xdr:nvCxnSpPr>
      <xdr:spPr>
        <a:xfrm>
          <a:off x="18656300" y="990352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94707</xdr:rowOff>
    </xdr:from>
    <xdr:to>
      <xdr:col>102</xdr:col>
      <xdr:colOff>165100</xdr:colOff>
      <xdr:row>58</xdr:row>
      <xdr:rowOff>24857</xdr:rowOff>
    </xdr:to>
    <xdr:sp macro="" textlink="">
      <xdr:nvSpPr>
        <xdr:cNvPr id="805" name="フローチャート: 判断 804"/>
        <xdr:cNvSpPr/>
      </xdr:nvSpPr>
      <xdr:spPr>
        <a:xfrm>
          <a:off x="19494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15984</xdr:rowOff>
    </xdr:from>
    <xdr:ext cx="469744" cy="259045"/>
    <xdr:sp macro="" textlink="">
      <xdr:nvSpPr>
        <xdr:cNvPr id="806" name="テキスト ボックス 805"/>
        <xdr:cNvSpPr txBox="1"/>
      </xdr:nvSpPr>
      <xdr:spPr>
        <a:xfrm>
          <a:off x="19310428" y="99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100931</xdr:rowOff>
    </xdr:from>
    <xdr:ext cx="469744" cy="259045"/>
    <xdr:sp macro="" textlink="">
      <xdr:nvSpPr>
        <xdr:cNvPr id="808" name="テキスト ボックス 807"/>
        <xdr:cNvSpPr txBox="1"/>
      </xdr:nvSpPr>
      <xdr:spPr>
        <a:xfrm>
          <a:off x="18421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79253</xdr:rowOff>
    </xdr:from>
    <xdr:to>
      <xdr:col>116</xdr:col>
      <xdr:colOff>114300</xdr:colOff>
      <xdr:row>58</xdr:row>
      <xdr:rowOff>9403</xdr:rowOff>
    </xdr:to>
    <xdr:sp macro="" textlink="">
      <xdr:nvSpPr>
        <xdr:cNvPr id="814" name="楕円 813"/>
        <xdr:cNvSpPr/>
      </xdr:nvSpPr>
      <xdr:spPr>
        <a:xfrm>
          <a:off x="22110700" y="98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102130</xdr:rowOff>
    </xdr:from>
    <xdr:ext cx="469744" cy="259045"/>
    <xdr:sp macro="" textlink="">
      <xdr:nvSpPr>
        <xdr:cNvPr id="815" name="貸付金該当値テキスト"/>
        <xdr:cNvSpPr txBox="1"/>
      </xdr:nvSpPr>
      <xdr:spPr>
        <a:xfrm>
          <a:off x="22212300" y="970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73401</xdr:rowOff>
    </xdr:from>
    <xdr:to>
      <xdr:col>112</xdr:col>
      <xdr:colOff>38100</xdr:colOff>
      <xdr:row>58</xdr:row>
      <xdr:rowOff>3551</xdr:rowOff>
    </xdr:to>
    <xdr:sp macro="" textlink="">
      <xdr:nvSpPr>
        <xdr:cNvPr id="816" name="楕円 815"/>
        <xdr:cNvSpPr/>
      </xdr:nvSpPr>
      <xdr:spPr>
        <a:xfrm>
          <a:off x="21272500" y="98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20078</xdr:rowOff>
    </xdr:from>
    <xdr:ext cx="469744" cy="259045"/>
    <xdr:sp macro="" textlink="">
      <xdr:nvSpPr>
        <xdr:cNvPr id="817" name="テキスト ボックス 816"/>
        <xdr:cNvSpPr txBox="1"/>
      </xdr:nvSpPr>
      <xdr:spPr>
        <a:xfrm>
          <a:off x="21088428" y="962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74316</xdr:rowOff>
    </xdr:from>
    <xdr:to>
      <xdr:col>107</xdr:col>
      <xdr:colOff>101600</xdr:colOff>
      <xdr:row>58</xdr:row>
      <xdr:rowOff>4466</xdr:rowOff>
    </xdr:to>
    <xdr:sp macro="" textlink="">
      <xdr:nvSpPr>
        <xdr:cNvPr id="818" name="楕円 817"/>
        <xdr:cNvSpPr/>
      </xdr:nvSpPr>
      <xdr:spPr>
        <a:xfrm>
          <a:off x="20383500" y="98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20993</xdr:rowOff>
    </xdr:from>
    <xdr:ext cx="469744" cy="259045"/>
    <xdr:sp macro="" textlink="">
      <xdr:nvSpPr>
        <xdr:cNvPr id="819" name="テキスト ボックス 818"/>
        <xdr:cNvSpPr txBox="1"/>
      </xdr:nvSpPr>
      <xdr:spPr>
        <a:xfrm>
          <a:off x="20199428" y="96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80625</xdr:rowOff>
    </xdr:from>
    <xdr:to>
      <xdr:col>102</xdr:col>
      <xdr:colOff>165100</xdr:colOff>
      <xdr:row>58</xdr:row>
      <xdr:rowOff>10775</xdr:rowOff>
    </xdr:to>
    <xdr:sp macro="" textlink="">
      <xdr:nvSpPr>
        <xdr:cNvPr id="820" name="楕円 819"/>
        <xdr:cNvSpPr/>
      </xdr:nvSpPr>
      <xdr:spPr>
        <a:xfrm>
          <a:off x="19494500" y="98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27302</xdr:rowOff>
    </xdr:from>
    <xdr:ext cx="469744" cy="259045"/>
    <xdr:sp macro="" textlink="">
      <xdr:nvSpPr>
        <xdr:cNvPr id="821" name="テキスト ボックス 820"/>
        <xdr:cNvSpPr txBox="1"/>
      </xdr:nvSpPr>
      <xdr:spPr>
        <a:xfrm>
          <a:off x="19310428" y="96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80076</xdr:rowOff>
    </xdr:from>
    <xdr:to>
      <xdr:col>98</xdr:col>
      <xdr:colOff>38100</xdr:colOff>
      <xdr:row>58</xdr:row>
      <xdr:rowOff>10226</xdr:rowOff>
    </xdr:to>
    <xdr:sp macro="" textlink="">
      <xdr:nvSpPr>
        <xdr:cNvPr id="822" name="楕円 821"/>
        <xdr:cNvSpPr/>
      </xdr:nvSpPr>
      <xdr:spPr>
        <a:xfrm>
          <a:off x="18605500" y="98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26753</xdr:rowOff>
    </xdr:from>
    <xdr:ext cx="469744" cy="259045"/>
    <xdr:sp macro="" textlink="">
      <xdr:nvSpPr>
        <xdr:cNvPr id="823" name="テキスト ボックス 822"/>
        <xdr:cNvSpPr txBox="1"/>
      </xdr:nvSpPr>
      <xdr:spPr>
        <a:xfrm>
          <a:off x="18421428" y="96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92627</xdr:rowOff>
    </xdr:from>
    <xdr:to>
      <xdr:col>116</xdr:col>
      <xdr:colOff>63500</xdr:colOff>
      <xdr:row>76</xdr:row>
      <xdr:rowOff>93104</xdr:rowOff>
    </xdr:to>
    <xdr:cxnSp macro="">
      <xdr:nvCxnSpPr>
        <xdr:cNvPr id="853" name="直線コネクタ 852"/>
        <xdr:cNvCxnSpPr/>
      </xdr:nvCxnSpPr>
      <xdr:spPr>
        <a:xfrm flipV="1">
          <a:off x="21323300" y="13122827"/>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93104</xdr:rowOff>
    </xdr:from>
    <xdr:to>
      <xdr:col>111</xdr:col>
      <xdr:colOff>177800</xdr:colOff>
      <xdr:row>76</xdr:row>
      <xdr:rowOff>99391</xdr:rowOff>
    </xdr:to>
    <xdr:cxnSp macro="">
      <xdr:nvCxnSpPr>
        <xdr:cNvPr id="856" name="直線コネクタ 855"/>
        <xdr:cNvCxnSpPr/>
      </xdr:nvCxnSpPr>
      <xdr:spPr>
        <a:xfrm flipV="1">
          <a:off x="20434300" y="1312330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61443</xdr:rowOff>
    </xdr:from>
    <xdr:to>
      <xdr:col>107</xdr:col>
      <xdr:colOff>50800</xdr:colOff>
      <xdr:row>76</xdr:row>
      <xdr:rowOff>99391</xdr:rowOff>
    </xdr:to>
    <xdr:cxnSp macro="">
      <xdr:nvCxnSpPr>
        <xdr:cNvPr id="859" name="直線コネクタ 858"/>
        <xdr:cNvCxnSpPr/>
      </xdr:nvCxnSpPr>
      <xdr:spPr>
        <a:xfrm>
          <a:off x="19545300" y="13091643"/>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61443</xdr:rowOff>
    </xdr:from>
    <xdr:to>
      <xdr:col>102</xdr:col>
      <xdr:colOff>114300</xdr:colOff>
      <xdr:row>76</xdr:row>
      <xdr:rowOff>97600</xdr:rowOff>
    </xdr:to>
    <xdr:cxnSp macro="">
      <xdr:nvCxnSpPr>
        <xdr:cNvPr id="862" name="直線コネクタ 861"/>
        <xdr:cNvCxnSpPr/>
      </xdr:nvCxnSpPr>
      <xdr:spPr>
        <a:xfrm flipV="1">
          <a:off x="18656300" y="13091643"/>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3" name="フローチャート: 判断 862"/>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4" name="テキスト ボックス 863"/>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41827</xdr:rowOff>
    </xdr:from>
    <xdr:to>
      <xdr:col>116</xdr:col>
      <xdr:colOff>114300</xdr:colOff>
      <xdr:row>76</xdr:row>
      <xdr:rowOff>143427</xdr:rowOff>
    </xdr:to>
    <xdr:sp macro="" textlink="">
      <xdr:nvSpPr>
        <xdr:cNvPr id="872" name="楕円 871"/>
        <xdr:cNvSpPr/>
      </xdr:nvSpPr>
      <xdr:spPr>
        <a:xfrm>
          <a:off x="22110700" y="130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20254</xdr:rowOff>
    </xdr:from>
    <xdr:ext cx="534377" cy="259045"/>
    <xdr:sp macro="" textlink="">
      <xdr:nvSpPr>
        <xdr:cNvPr id="873" name="繰出金該当値テキスト"/>
        <xdr:cNvSpPr txBox="1"/>
      </xdr:nvSpPr>
      <xdr:spPr>
        <a:xfrm>
          <a:off x="22212300" y="130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42304</xdr:rowOff>
    </xdr:from>
    <xdr:to>
      <xdr:col>112</xdr:col>
      <xdr:colOff>38100</xdr:colOff>
      <xdr:row>76</xdr:row>
      <xdr:rowOff>143904</xdr:rowOff>
    </xdr:to>
    <xdr:sp macro="" textlink="">
      <xdr:nvSpPr>
        <xdr:cNvPr id="874" name="楕円 873"/>
        <xdr:cNvSpPr/>
      </xdr:nvSpPr>
      <xdr:spPr>
        <a:xfrm>
          <a:off x="21272500" y="130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135031</xdr:rowOff>
    </xdr:from>
    <xdr:ext cx="534377" cy="259045"/>
    <xdr:sp macro="" textlink="">
      <xdr:nvSpPr>
        <xdr:cNvPr id="875" name="テキスト ボックス 874"/>
        <xdr:cNvSpPr txBox="1"/>
      </xdr:nvSpPr>
      <xdr:spPr>
        <a:xfrm>
          <a:off x="21056111" y="131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48591</xdr:rowOff>
    </xdr:from>
    <xdr:to>
      <xdr:col>107</xdr:col>
      <xdr:colOff>101600</xdr:colOff>
      <xdr:row>76</xdr:row>
      <xdr:rowOff>150191</xdr:rowOff>
    </xdr:to>
    <xdr:sp macro="" textlink="">
      <xdr:nvSpPr>
        <xdr:cNvPr id="876" name="楕円 875"/>
        <xdr:cNvSpPr/>
      </xdr:nvSpPr>
      <xdr:spPr>
        <a:xfrm>
          <a:off x="20383500" y="13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141318</xdr:rowOff>
    </xdr:from>
    <xdr:ext cx="534377" cy="259045"/>
    <xdr:sp macro="" textlink="">
      <xdr:nvSpPr>
        <xdr:cNvPr id="877" name="テキスト ボックス 876"/>
        <xdr:cNvSpPr txBox="1"/>
      </xdr:nvSpPr>
      <xdr:spPr>
        <a:xfrm>
          <a:off x="20167111" y="131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10643</xdr:rowOff>
    </xdr:from>
    <xdr:to>
      <xdr:col>102</xdr:col>
      <xdr:colOff>165100</xdr:colOff>
      <xdr:row>76</xdr:row>
      <xdr:rowOff>112243</xdr:rowOff>
    </xdr:to>
    <xdr:sp macro="" textlink="">
      <xdr:nvSpPr>
        <xdr:cNvPr id="878" name="楕円 877"/>
        <xdr:cNvSpPr/>
      </xdr:nvSpPr>
      <xdr:spPr>
        <a:xfrm>
          <a:off x="19494500" y="130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103370</xdr:rowOff>
    </xdr:from>
    <xdr:ext cx="534377" cy="259045"/>
    <xdr:sp macro="" textlink="">
      <xdr:nvSpPr>
        <xdr:cNvPr id="879" name="テキスト ボックス 878"/>
        <xdr:cNvSpPr txBox="1"/>
      </xdr:nvSpPr>
      <xdr:spPr>
        <a:xfrm>
          <a:off x="19278111" y="1313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46800</xdr:rowOff>
    </xdr:from>
    <xdr:to>
      <xdr:col>98</xdr:col>
      <xdr:colOff>38100</xdr:colOff>
      <xdr:row>76</xdr:row>
      <xdr:rowOff>148400</xdr:rowOff>
    </xdr:to>
    <xdr:sp macro="" textlink="">
      <xdr:nvSpPr>
        <xdr:cNvPr id="880" name="楕円 879"/>
        <xdr:cNvSpPr/>
      </xdr:nvSpPr>
      <xdr:spPr>
        <a:xfrm>
          <a:off x="18605500" y="130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139527</xdr:rowOff>
    </xdr:from>
    <xdr:ext cx="534377" cy="259045"/>
    <xdr:sp macro="" textlink="">
      <xdr:nvSpPr>
        <xdr:cNvPr id="881" name="テキスト ボックス 880"/>
        <xdr:cNvSpPr txBox="1"/>
      </xdr:nvSpPr>
      <xdr:spPr>
        <a:xfrm>
          <a:off x="18389111" y="13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「人件費」、「扶助費」、「公債費」からなる義務的経費は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％増）の割合を占めている。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「普通建設事業費」、「災害復旧費」からなる投資的経費は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％減）の割合を占めている。「普通建設事業費」において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、新規整備は増加したもの、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更新整備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・新規事業として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、公営住宅建設事業（栄ヶ丘Ｄ棟建設）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年度で完成となり、前年度比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55,158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・更新事業として、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道路維持事業や小学校管理事業による増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があったものの、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し尿処理維持管理事業や電算整備事業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大幅な減があったため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全体で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また、義務的経費の中でも扶助費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（経常的なもの）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については、年々増加傾向にあり、構成比は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となっており、今後も引き続き支出抑制に努めていく。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18,116
18,047
120.52
8,472,354
8,183,117
247,955
4,271,039
5,838,984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162234</xdr:rowOff>
    </xdr:from>
    <xdr:to>
      <xdr:col>24</xdr:col>
      <xdr:colOff>63500</xdr:colOff>
      <xdr:row>36</xdr:row>
      <xdr:rowOff>2540</xdr:rowOff>
    </xdr:to>
    <xdr:cxnSp macro="">
      <xdr:nvCxnSpPr>
        <xdr:cNvPr id="63" name="直線コネクタ 62"/>
        <xdr:cNvCxnSpPr/>
      </xdr:nvCxnSpPr>
      <xdr:spPr>
        <a:xfrm>
          <a:off x="3797300" y="6162984"/>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162234</xdr:rowOff>
    </xdr:from>
    <xdr:to>
      <xdr:col>19</xdr:col>
      <xdr:colOff>177800</xdr:colOff>
      <xdr:row>35</xdr:row>
      <xdr:rowOff>167785</xdr:rowOff>
    </xdr:to>
    <xdr:cxnSp macro="">
      <xdr:nvCxnSpPr>
        <xdr:cNvPr id="66" name="直線コネクタ 65"/>
        <xdr:cNvCxnSpPr/>
      </xdr:nvCxnSpPr>
      <xdr:spPr>
        <a:xfrm flipV="1">
          <a:off x="2908300" y="616298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45321</xdr:rowOff>
    </xdr:from>
    <xdr:to>
      <xdr:col>15</xdr:col>
      <xdr:colOff>50800</xdr:colOff>
      <xdr:row>35</xdr:row>
      <xdr:rowOff>167785</xdr:rowOff>
    </xdr:to>
    <xdr:cxnSp macro="">
      <xdr:nvCxnSpPr>
        <xdr:cNvPr id="69" name="直線コネクタ 68"/>
        <xdr:cNvCxnSpPr/>
      </xdr:nvCxnSpPr>
      <xdr:spPr>
        <a:xfrm>
          <a:off x="2019300" y="6046071"/>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45321</xdr:rowOff>
    </xdr:from>
    <xdr:to>
      <xdr:col>10</xdr:col>
      <xdr:colOff>114300</xdr:colOff>
      <xdr:row>35</xdr:row>
      <xdr:rowOff>155702</xdr:rowOff>
    </xdr:to>
    <xdr:cxnSp macro="">
      <xdr:nvCxnSpPr>
        <xdr:cNvPr id="72" name="直線コネクタ 71"/>
        <xdr:cNvCxnSpPr/>
      </xdr:nvCxnSpPr>
      <xdr:spPr>
        <a:xfrm flipV="1">
          <a:off x="1130300" y="6046071"/>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90860</xdr:rowOff>
    </xdr:from>
    <xdr:to>
      <xdr:col>10</xdr:col>
      <xdr:colOff>165100</xdr:colOff>
      <xdr:row>34</xdr:row>
      <xdr:rowOff>21010</xdr:rowOff>
    </xdr:to>
    <xdr:sp macro="" textlink="">
      <xdr:nvSpPr>
        <xdr:cNvPr id="73" name="フローチャート: 判断 72"/>
        <xdr:cNvSpPr/>
      </xdr:nvSpPr>
      <xdr:spPr>
        <a:xfrm>
          <a:off x="1968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37537</xdr:rowOff>
    </xdr:from>
    <xdr:ext cx="469744" cy="259045"/>
    <xdr:sp macro="" textlink="">
      <xdr:nvSpPr>
        <xdr:cNvPr id="74" name="テキスト ボックス 73"/>
        <xdr:cNvSpPr txBox="1"/>
      </xdr:nvSpPr>
      <xdr:spPr>
        <a:xfrm>
          <a:off x="1784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82" name="楕円 81"/>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469744" cy="259045"/>
    <xdr:sp macro="" textlink="">
      <xdr:nvSpPr>
        <xdr:cNvPr id="83" name="議会費該当値テキスト"/>
        <xdr:cNvSpPr txBox="1"/>
      </xdr:nvSpPr>
      <xdr:spPr>
        <a:xfrm>
          <a:off x="46863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111434</xdr:rowOff>
    </xdr:from>
    <xdr:to>
      <xdr:col>20</xdr:col>
      <xdr:colOff>38100</xdr:colOff>
      <xdr:row>36</xdr:row>
      <xdr:rowOff>41584</xdr:rowOff>
    </xdr:to>
    <xdr:sp macro="" textlink="">
      <xdr:nvSpPr>
        <xdr:cNvPr id="84" name="楕円 83"/>
        <xdr:cNvSpPr/>
      </xdr:nvSpPr>
      <xdr:spPr>
        <a:xfrm>
          <a:off x="3746500" y="61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32711</xdr:rowOff>
    </xdr:from>
    <xdr:ext cx="469744" cy="259045"/>
    <xdr:sp macro="" textlink="">
      <xdr:nvSpPr>
        <xdr:cNvPr id="85" name="テキスト ボックス 84"/>
        <xdr:cNvSpPr txBox="1"/>
      </xdr:nvSpPr>
      <xdr:spPr>
        <a:xfrm>
          <a:off x="3562428" y="620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116985</xdr:rowOff>
    </xdr:from>
    <xdr:to>
      <xdr:col>15</xdr:col>
      <xdr:colOff>101600</xdr:colOff>
      <xdr:row>36</xdr:row>
      <xdr:rowOff>47135</xdr:rowOff>
    </xdr:to>
    <xdr:sp macro="" textlink="">
      <xdr:nvSpPr>
        <xdr:cNvPr id="86" name="楕円 85"/>
        <xdr:cNvSpPr/>
      </xdr:nvSpPr>
      <xdr:spPr>
        <a:xfrm>
          <a:off x="28575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38262</xdr:rowOff>
    </xdr:from>
    <xdr:ext cx="469744" cy="259045"/>
    <xdr:sp macro="" textlink="">
      <xdr:nvSpPr>
        <xdr:cNvPr id="87" name="テキスト ボックス 86"/>
        <xdr:cNvSpPr txBox="1"/>
      </xdr:nvSpPr>
      <xdr:spPr>
        <a:xfrm>
          <a:off x="2673428"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165971</xdr:rowOff>
    </xdr:from>
    <xdr:to>
      <xdr:col>10</xdr:col>
      <xdr:colOff>165100</xdr:colOff>
      <xdr:row>35</xdr:row>
      <xdr:rowOff>96121</xdr:rowOff>
    </xdr:to>
    <xdr:sp macro="" textlink="">
      <xdr:nvSpPr>
        <xdr:cNvPr id="88" name="楕円 87"/>
        <xdr:cNvSpPr/>
      </xdr:nvSpPr>
      <xdr:spPr>
        <a:xfrm>
          <a:off x="19685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87248</xdr:rowOff>
    </xdr:from>
    <xdr:ext cx="469744" cy="259045"/>
    <xdr:sp macro="" textlink="">
      <xdr:nvSpPr>
        <xdr:cNvPr id="89" name="テキスト ボックス 88"/>
        <xdr:cNvSpPr txBox="1"/>
      </xdr:nvSpPr>
      <xdr:spPr>
        <a:xfrm>
          <a:off x="1784428" y="608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104902</xdr:rowOff>
    </xdr:from>
    <xdr:to>
      <xdr:col>6</xdr:col>
      <xdr:colOff>38100</xdr:colOff>
      <xdr:row>36</xdr:row>
      <xdr:rowOff>35052</xdr:rowOff>
    </xdr:to>
    <xdr:sp macro="" textlink="">
      <xdr:nvSpPr>
        <xdr:cNvPr id="90" name="楕円 89"/>
        <xdr:cNvSpPr/>
      </xdr:nvSpPr>
      <xdr:spPr>
        <a:xfrm>
          <a:off x="1079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26179</xdr:rowOff>
    </xdr:from>
    <xdr:ext cx="469744" cy="259045"/>
    <xdr:sp macro="" textlink="">
      <xdr:nvSpPr>
        <xdr:cNvPr id="91" name="テキスト ボックス 90"/>
        <xdr:cNvSpPr txBox="1"/>
      </xdr:nvSpPr>
      <xdr:spPr>
        <a:xfrm>
          <a:off x="895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73199</xdr:rowOff>
    </xdr:from>
    <xdr:to>
      <xdr:col>24</xdr:col>
      <xdr:colOff>63500</xdr:colOff>
      <xdr:row>58</xdr:row>
      <xdr:rowOff>76267</xdr:rowOff>
    </xdr:to>
    <xdr:cxnSp macro="">
      <xdr:nvCxnSpPr>
        <xdr:cNvPr id="120" name="直線コネクタ 119"/>
        <xdr:cNvCxnSpPr/>
      </xdr:nvCxnSpPr>
      <xdr:spPr>
        <a:xfrm flipV="1">
          <a:off x="3797300" y="10017299"/>
          <a:ext cx="8382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76267</xdr:rowOff>
    </xdr:from>
    <xdr:to>
      <xdr:col>19</xdr:col>
      <xdr:colOff>177800</xdr:colOff>
      <xdr:row>58</xdr:row>
      <xdr:rowOff>96523</xdr:rowOff>
    </xdr:to>
    <xdr:cxnSp macro="">
      <xdr:nvCxnSpPr>
        <xdr:cNvPr id="123" name="直線コネクタ 122"/>
        <xdr:cNvCxnSpPr/>
      </xdr:nvCxnSpPr>
      <xdr:spPr>
        <a:xfrm flipV="1">
          <a:off x="2908300" y="10020367"/>
          <a:ext cx="889000" cy="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94169</xdr:rowOff>
    </xdr:from>
    <xdr:to>
      <xdr:col>15</xdr:col>
      <xdr:colOff>50800</xdr:colOff>
      <xdr:row>58</xdr:row>
      <xdr:rowOff>96523</xdr:rowOff>
    </xdr:to>
    <xdr:cxnSp macro="">
      <xdr:nvCxnSpPr>
        <xdr:cNvPr id="126" name="直線コネクタ 125"/>
        <xdr:cNvCxnSpPr/>
      </xdr:nvCxnSpPr>
      <xdr:spPr>
        <a:xfrm>
          <a:off x="2019300" y="10038269"/>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94169</xdr:rowOff>
    </xdr:from>
    <xdr:to>
      <xdr:col>10</xdr:col>
      <xdr:colOff>114300</xdr:colOff>
      <xdr:row>58</xdr:row>
      <xdr:rowOff>115874</xdr:rowOff>
    </xdr:to>
    <xdr:cxnSp macro="">
      <xdr:nvCxnSpPr>
        <xdr:cNvPr id="129" name="直線コネクタ 128"/>
        <xdr:cNvCxnSpPr/>
      </xdr:nvCxnSpPr>
      <xdr:spPr>
        <a:xfrm flipV="1">
          <a:off x="1130300" y="10038269"/>
          <a:ext cx="889000" cy="2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65245</xdr:rowOff>
    </xdr:from>
    <xdr:to>
      <xdr:col>10</xdr:col>
      <xdr:colOff>165100</xdr:colOff>
      <xdr:row>58</xdr:row>
      <xdr:rowOff>166845</xdr:rowOff>
    </xdr:to>
    <xdr:sp macro="" textlink="">
      <xdr:nvSpPr>
        <xdr:cNvPr id="130" name="フローチャート: 判断 129"/>
        <xdr:cNvSpPr/>
      </xdr:nvSpPr>
      <xdr:spPr>
        <a:xfrm>
          <a:off x="1968500" y="1000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157972</xdr:rowOff>
    </xdr:from>
    <xdr:ext cx="534377" cy="259045"/>
    <xdr:sp macro="" textlink="">
      <xdr:nvSpPr>
        <xdr:cNvPr id="131" name="テキスト ボックス 130"/>
        <xdr:cNvSpPr txBox="1"/>
      </xdr:nvSpPr>
      <xdr:spPr>
        <a:xfrm>
          <a:off x="1752111" y="101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22399</xdr:rowOff>
    </xdr:from>
    <xdr:to>
      <xdr:col>24</xdr:col>
      <xdr:colOff>114300</xdr:colOff>
      <xdr:row>58</xdr:row>
      <xdr:rowOff>123999</xdr:rowOff>
    </xdr:to>
    <xdr:sp macro="" textlink="">
      <xdr:nvSpPr>
        <xdr:cNvPr id="139" name="楕円 138"/>
        <xdr:cNvSpPr/>
      </xdr:nvSpPr>
      <xdr:spPr>
        <a:xfrm>
          <a:off x="4584700" y="996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153226</xdr:rowOff>
    </xdr:from>
    <xdr:ext cx="599010" cy="259045"/>
    <xdr:sp macro="" textlink="">
      <xdr:nvSpPr>
        <xdr:cNvPr id="140" name="総務費該当値テキスト"/>
        <xdr:cNvSpPr txBox="1"/>
      </xdr:nvSpPr>
      <xdr:spPr>
        <a:xfrm>
          <a:off x="4686300" y="975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25467</xdr:rowOff>
    </xdr:from>
    <xdr:to>
      <xdr:col>20</xdr:col>
      <xdr:colOff>38100</xdr:colOff>
      <xdr:row>58</xdr:row>
      <xdr:rowOff>127067</xdr:rowOff>
    </xdr:to>
    <xdr:sp macro="" textlink="">
      <xdr:nvSpPr>
        <xdr:cNvPr id="141" name="楕円 140"/>
        <xdr:cNvSpPr/>
      </xdr:nvSpPr>
      <xdr:spPr>
        <a:xfrm>
          <a:off x="3746500" y="99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143594</xdr:rowOff>
    </xdr:from>
    <xdr:ext cx="599010" cy="259045"/>
    <xdr:sp macro="" textlink="">
      <xdr:nvSpPr>
        <xdr:cNvPr id="142" name="テキスト ボックス 141"/>
        <xdr:cNvSpPr txBox="1"/>
      </xdr:nvSpPr>
      <xdr:spPr>
        <a:xfrm>
          <a:off x="3497795" y="974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45723</xdr:rowOff>
    </xdr:from>
    <xdr:to>
      <xdr:col>15</xdr:col>
      <xdr:colOff>101600</xdr:colOff>
      <xdr:row>58</xdr:row>
      <xdr:rowOff>147323</xdr:rowOff>
    </xdr:to>
    <xdr:sp macro="" textlink="">
      <xdr:nvSpPr>
        <xdr:cNvPr id="143" name="楕円 142"/>
        <xdr:cNvSpPr/>
      </xdr:nvSpPr>
      <xdr:spPr>
        <a:xfrm>
          <a:off x="2857500" y="99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163850</xdr:rowOff>
    </xdr:from>
    <xdr:ext cx="534377" cy="259045"/>
    <xdr:sp macro="" textlink="">
      <xdr:nvSpPr>
        <xdr:cNvPr id="144" name="テキスト ボックス 143"/>
        <xdr:cNvSpPr txBox="1"/>
      </xdr:nvSpPr>
      <xdr:spPr>
        <a:xfrm>
          <a:off x="2641111" y="97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43369</xdr:rowOff>
    </xdr:from>
    <xdr:to>
      <xdr:col>10</xdr:col>
      <xdr:colOff>165100</xdr:colOff>
      <xdr:row>58</xdr:row>
      <xdr:rowOff>144969</xdr:rowOff>
    </xdr:to>
    <xdr:sp macro="" textlink="">
      <xdr:nvSpPr>
        <xdr:cNvPr id="145" name="楕円 144"/>
        <xdr:cNvSpPr/>
      </xdr:nvSpPr>
      <xdr:spPr>
        <a:xfrm>
          <a:off x="1968500" y="998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161496</xdr:rowOff>
    </xdr:from>
    <xdr:ext cx="534377" cy="259045"/>
    <xdr:sp macro="" textlink="">
      <xdr:nvSpPr>
        <xdr:cNvPr id="146" name="テキスト ボックス 145"/>
        <xdr:cNvSpPr txBox="1"/>
      </xdr:nvSpPr>
      <xdr:spPr>
        <a:xfrm>
          <a:off x="1752111" y="97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65074</xdr:rowOff>
    </xdr:from>
    <xdr:to>
      <xdr:col>6</xdr:col>
      <xdr:colOff>38100</xdr:colOff>
      <xdr:row>58</xdr:row>
      <xdr:rowOff>166674</xdr:rowOff>
    </xdr:to>
    <xdr:sp macro="" textlink="">
      <xdr:nvSpPr>
        <xdr:cNvPr id="147" name="楕円 146"/>
        <xdr:cNvSpPr/>
      </xdr:nvSpPr>
      <xdr:spPr>
        <a:xfrm>
          <a:off x="1079500" y="100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157801</xdr:rowOff>
    </xdr:from>
    <xdr:ext cx="534377" cy="259045"/>
    <xdr:sp macro="" textlink="">
      <xdr:nvSpPr>
        <xdr:cNvPr id="148" name="テキスト ボックス 147"/>
        <xdr:cNvSpPr txBox="1"/>
      </xdr:nvSpPr>
      <xdr:spPr>
        <a:xfrm>
          <a:off x="863111" y="101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138045</xdr:rowOff>
    </xdr:from>
    <xdr:to>
      <xdr:col>24</xdr:col>
      <xdr:colOff>63500</xdr:colOff>
      <xdr:row>74</xdr:row>
      <xdr:rowOff>153470</xdr:rowOff>
    </xdr:to>
    <xdr:cxnSp macro="">
      <xdr:nvCxnSpPr>
        <xdr:cNvPr id="180" name="直線コネクタ 179"/>
        <xdr:cNvCxnSpPr/>
      </xdr:nvCxnSpPr>
      <xdr:spPr>
        <a:xfrm flipV="1">
          <a:off x="3797300" y="12825345"/>
          <a:ext cx="8382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153470</xdr:rowOff>
    </xdr:from>
    <xdr:to>
      <xdr:col>19</xdr:col>
      <xdr:colOff>177800</xdr:colOff>
      <xdr:row>75</xdr:row>
      <xdr:rowOff>9953</xdr:rowOff>
    </xdr:to>
    <xdr:cxnSp macro="">
      <xdr:nvCxnSpPr>
        <xdr:cNvPr id="183" name="直線コネクタ 182"/>
        <xdr:cNvCxnSpPr/>
      </xdr:nvCxnSpPr>
      <xdr:spPr>
        <a:xfrm flipV="1">
          <a:off x="2908300" y="12840770"/>
          <a:ext cx="8890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9953</xdr:rowOff>
    </xdr:from>
    <xdr:to>
      <xdr:col>15</xdr:col>
      <xdr:colOff>50800</xdr:colOff>
      <xdr:row>75</xdr:row>
      <xdr:rowOff>38398</xdr:rowOff>
    </xdr:to>
    <xdr:cxnSp macro="">
      <xdr:nvCxnSpPr>
        <xdr:cNvPr id="186" name="直線コネクタ 185"/>
        <xdr:cNvCxnSpPr/>
      </xdr:nvCxnSpPr>
      <xdr:spPr>
        <a:xfrm flipV="1">
          <a:off x="2019300" y="12868703"/>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38398</xdr:rowOff>
    </xdr:from>
    <xdr:to>
      <xdr:col>10</xdr:col>
      <xdr:colOff>114300</xdr:colOff>
      <xdr:row>75</xdr:row>
      <xdr:rowOff>131176</xdr:rowOff>
    </xdr:to>
    <xdr:cxnSp macro="">
      <xdr:nvCxnSpPr>
        <xdr:cNvPr id="189" name="直線コネクタ 188"/>
        <xdr:cNvCxnSpPr/>
      </xdr:nvCxnSpPr>
      <xdr:spPr>
        <a:xfrm flipV="1">
          <a:off x="1130300" y="12897148"/>
          <a:ext cx="889000" cy="9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87245</xdr:rowOff>
    </xdr:from>
    <xdr:to>
      <xdr:col>24</xdr:col>
      <xdr:colOff>114300</xdr:colOff>
      <xdr:row>75</xdr:row>
      <xdr:rowOff>17395</xdr:rowOff>
    </xdr:to>
    <xdr:sp macro="" textlink="">
      <xdr:nvSpPr>
        <xdr:cNvPr id="199" name="楕円 198"/>
        <xdr:cNvSpPr/>
      </xdr:nvSpPr>
      <xdr:spPr>
        <a:xfrm>
          <a:off x="4584700" y="127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110122</xdr:rowOff>
    </xdr:from>
    <xdr:ext cx="599010" cy="259045"/>
    <xdr:sp macro="" textlink="">
      <xdr:nvSpPr>
        <xdr:cNvPr id="200" name="民生費該当値テキスト"/>
        <xdr:cNvSpPr txBox="1"/>
      </xdr:nvSpPr>
      <xdr:spPr>
        <a:xfrm>
          <a:off x="4686300" y="1262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102670</xdr:rowOff>
    </xdr:from>
    <xdr:to>
      <xdr:col>20</xdr:col>
      <xdr:colOff>38100</xdr:colOff>
      <xdr:row>75</xdr:row>
      <xdr:rowOff>32820</xdr:rowOff>
    </xdr:to>
    <xdr:sp macro="" textlink="">
      <xdr:nvSpPr>
        <xdr:cNvPr id="201" name="楕円 200"/>
        <xdr:cNvSpPr/>
      </xdr:nvSpPr>
      <xdr:spPr>
        <a:xfrm>
          <a:off x="3746500" y="127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49347</xdr:rowOff>
    </xdr:from>
    <xdr:ext cx="599010" cy="259045"/>
    <xdr:sp macro="" textlink="">
      <xdr:nvSpPr>
        <xdr:cNvPr id="202" name="テキスト ボックス 201"/>
        <xdr:cNvSpPr txBox="1"/>
      </xdr:nvSpPr>
      <xdr:spPr>
        <a:xfrm>
          <a:off x="3497795" y="1256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130603</xdr:rowOff>
    </xdr:from>
    <xdr:to>
      <xdr:col>15</xdr:col>
      <xdr:colOff>101600</xdr:colOff>
      <xdr:row>75</xdr:row>
      <xdr:rowOff>60753</xdr:rowOff>
    </xdr:to>
    <xdr:sp macro="" textlink="">
      <xdr:nvSpPr>
        <xdr:cNvPr id="203" name="楕円 202"/>
        <xdr:cNvSpPr/>
      </xdr:nvSpPr>
      <xdr:spPr>
        <a:xfrm>
          <a:off x="2857500" y="128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77280</xdr:rowOff>
    </xdr:from>
    <xdr:ext cx="599010" cy="259045"/>
    <xdr:sp macro="" textlink="">
      <xdr:nvSpPr>
        <xdr:cNvPr id="204" name="テキスト ボックス 203"/>
        <xdr:cNvSpPr txBox="1"/>
      </xdr:nvSpPr>
      <xdr:spPr>
        <a:xfrm>
          <a:off x="2608795" y="1259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159048</xdr:rowOff>
    </xdr:from>
    <xdr:to>
      <xdr:col>10</xdr:col>
      <xdr:colOff>165100</xdr:colOff>
      <xdr:row>75</xdr:row>
      <xdr:rowOff>89198</xdr:rowOff>
    </xdr:to>
    <xdr:sp macro="" textlink="">
      <xdr:nvSpPr>
        <xdr:cNvPr id="205" name="楕円 204"/>
        <xdr:cNvSpPr/>
      </xdr:nvSpPr>
      <xdr:spPr>
        <a:xfrm>
          <a:off x="1968500" y="128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105725</xdr:rowOff>
    </xdr:from>
    <xdr:ext cx="599010" cy="259045"/>
    <xdr:sp macro="" textlink="">
      <xdr:nvSpPr>
        <xdr:cNvPr id="206" name="テキスト ボックス 205"/>
        <xdr:cNvSpPr txBox="1"/>
      </xdr:nvSpPr>
      <xdr:spPr>
        <a:xfrm>
          <a:off x="1719795" y="1262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80376</xdr:rowOff>
    </xdr:from>
    <xdr:to>
      <xdr:col>6</xdr:col>
      <xdr:colOff>38100</xdr:colOff>
      <xdr:row>76</xdr:row>
      <xdr:rowOff>10526</xdr:rowOff>
    </xdr:to>
    <xdr:sp macro="" textlink="">
      <xdr:nvSpPr>
        <xdr:cNvPr id="207" name="楕円 206"/>
        <xdr:cNvSpPr/>
      </xdr:nvSpPr>
      <xdr:spPr>
        <a:xfrm>
          <a:off x="1079500" y="129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27053</xdr:rowOff>
    </xdr:from>
    <xdr:ext cx="599010" cy="259045"/>
    <xdr:sp macro="" textlink="">
      <xdr:nvSpPr>
        <xdr:cNvPr id="208" name="テキスト ボックス 207"/>
        <xdr:cNvSpPr txBox="1"/>
      </xdr:nvSpPr>
      <xdr:spPr>
        <a:xfrm>
          <a:off x="830795" y="1271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60621</xdr:rowOff>
    </xdr:from>
    <xdr:to>
      <xdr:col>24</xdr:col>
      <xdr:colOff>63500</xdr:colOff>
      <xdr:row>98</xdr:row>
      <xdr:rowOff>89506</xdr:rowOff>
    </xdr:to>
    <xdr:cxnSp macro="">
      <xdr:nvCxnSpPr>
        <xdr:cNvPr id="240" name="直線コネクタ 239"/>
        <xdr:cNvCxnSpPr/>
      </xdr:nvCxnSpPr>
      <xdr:spPr>
        <a:xfrm>
          <a:off x="3797300" y="16862721"/>
          <a:ext cx="8382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60621</xdr:rowOff>
    </xdr:from>
    <xdr:to>
      <xdr:col>19</xdr:col>
      <xdr:colOff>177800</xdr:colOff>
      <xdr:row>98</xdr:row>
      <xdr:rowOff>104577</xdr:rowOff>
    </xdr:to>
    <xdr:cxnSp macro="">
      <xdr:nvCxnSpPr>
        <xdr:cNvPr id="243" name="直線コネクタ 242"/>
        <xdr:cNvCxnSpPr/>
      </xdr:nvCxnSpPr>
      <xdr:spPr>
        <a:xfrm flipV="1">
          <a:off x="2908300" y="16862721"/>
          <a:ext cx="88900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103287</xdr:rowOff>
    </xdr:from>
    <xdr:to>
      <xdr:col>15</xdr:col>
      <xdr:colOff>50800</xdr:colOff>
      <xdr:row>98</xdr:row>
      <xdr:rowOff>104577</xdr:rowOff>
    </xdr:to>
    <xdr:cxnSp macro="">
      <xdr:nvCxnSpPr>
        <xdr:cNvPr id="246" name="直線コネクタ 245"/>
        <xdr:cNvCxnSpPr/>
      </xdr:nvCxnSpPr>
      <xdr:spPr>
        <a:xfrm>
          <a:off x="2019300" y="16905387"/>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87824</xdr:rowOff>
    </xdr:from>
    <xdr:to>
      <xdr:col>10</xdr:col>
      <xdr:colOff>114300</xdr:colOff>
      <xdr:row>98</xdr:row>
      <xdr:rowOff>103287</xdr:rowOff>
    </xdr:to>
    <xdr:cxnSp macro="">
      <xdr:nvCxnSpPr>
        <xdr:cNvPr id="249" name="直線コネクタ 248"/>
        <xdr:cNvCxnSpPr/>
      </xdr:nvCxnSpPr>
      <xdr:spPr>
        <a:xfrm>
          <a:off x="1130300" y="16889924"/>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38706</xdr:rowOff>
    </xdr:from>
    <xdr:to>
      <xdr:col>24</xdr:col>
      <xdr:colOff>114300</xdr:colOff>
      <xdr:row>98</xdr:row>
      <xdr:rowOff>140306</xdr:rowOff>
    </xdr:to>
    <xdr:sp macro="" textlink="">
      <xdr:nvSpPr>
        <xdr:cNvPr id="259" name="楕円 258"/>
        <xdr:cNvSpPr/>
      </xdr:nvSpPr>
      <xdr:spPr>
        <a:xfrm>
          <a:off x="4584700" y="168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17133</xdr:rowOff>
    </xdr:from>
    <xdr:ext cx="534377" cy="259045"/>
    <xdr:sp macro="" textlink="">
      <xdr:nvSpPr>
        <xdr:cNvPr id="260" name="衛生費該当値テキスト"/>
        <xdr:cNvSpPr txBox="1"/>
      </xdr:nvSpPr>
      <xdr:spPr>
        <a:xfrm>
          <a:off x="4686300" y="16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9821</xdr:rowOff>
    </xdr:from>
    <xdr:to>
      <xdr:col>20</xdr:col>
      <xdr:colOff>38100</xdr:colOff>
      <xdr:row>98</xdr:row>
      <xdr:rowOff>111421</xdr:rowOff>
    </xdr:to>
    <xdr:sp macro="" textlink="">
      <xdr:nvSpPr>
        <xdr:cNvPr id="261" name="楕円 260"/>
        <xdr:cNvSpPr/>
      </xdr:nvSpPr>
      <xdr:spPr>
        <a:xfrm>
          <a:off x="3746500" y="168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102548</xdr:rowOff>
    </xdr:from>
    <xdr:ext cx="534377" cy="259045"/>
    <xdr:sp macro="" textlink="">
      <xdr:nvSpPr>
        <xdr:cNvPr id="262" name="テキスト ボックス 261"/>
        <xdr:cNvSpPr txBox="1"/>
      </xdr:nvSpPr>
      <xdr:spPr>
        <a:xfrm>
          <a:off x="3530111" y="169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53777</xdr:rowOff>
    </xdr:from>
    <xdr:to>
      <xdr:col>15</xdr:col>
      <xdr:colOff>101600</xdr:colOff>
      <xdr:row>98</xdr:row>
      <xdr:rowOff>155377</xdr:rowOff>
    </xdr:to>
    <xdr:sp macro="" textlink="">
      <xdr:nvSpPr>
        <xdr:cNvPr id="263" name="楕円 262"/>
        <xdr:cNvSpPr/>
      </xdr:nvSpPr>
      <xdr:spPr>
        <a:xfrm>
          <a:off x="2857500" y="1685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146504</xdr:rowOff>
    </xdr:from>
    <xdr:ext cx="534377" cy="259045"/>
    <xdr:sp macro="" textlink="">
      <xdr:nvSpPr>
        <xdr:cNvPr id="264" name="テキスト ボックス 263"/>
        <xdr:cNvSpPr txBox="1"/>
      </xdr:nvSpPr>
      <xdr:spPr>
        <a:xfrm>
          <a:off x="2641111" y="1694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52487</xdr:rowOff>
    </xdr:from>
    <xdr:to>
      <xdr:col>10</xdr:col>
      <xdr:colOff>165100</xdr:colOff>
      <xdr:row>98</xdr:row>
      <xdr:rowOff>154087</xdr:rowOff>
    </xdr:to>
    <xdr:sp macro="" textlink="">
      <xdr:nvSpPr>
        <xdr:cNvPr id="265" name="楕円 264"/>
        <xdr:cNvSpPr/>
      </xdr:nvSpPr>
      <xdr:spPr>
        <a:xfrm>
          <a:off x="1968500" y="168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145214</xdr:rowOff>
    </xdr:from>
    <xdr:ext cx="534377" cy="259045"/>
    <xdr:sp macro="" textlink="">
      <xdr:nvSpPr>
        <xdr:cNvPr id="266" name="テキスト ボックス 265"/>
        <xdr:cNvSpPr txBox="1"/>
      </xdr:nvSpPr>
      <xdr:spPr>
        <a:xfrm>
          <a:off x="1752111" y="1694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37024</xdr:rowOff>
    </xdr:from>
    <xdr:to>
      <xdr:col>6</xdr:col>
      <xdr:colOff>38100</xdr:colOff>
      <xdr:row>98</xdr:row>
      <xdr:rowOff>138624</xdr:rowOff>
    </xdr:to>
    <xdr:sp macro="" textlink="">
      <xdr:nvSpPr>
        <xdr:cNvPr id="267" name="楕円 266"/>
        <xdr:cNvSpPr/>
      </xdr:nvSpPr>
      <xdr:spPr>
        <a:xfrm>
          <a:off x="1079500" y="168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129751</xdr:rowOff>
    </xdr:from>
    <xdr:ext cx="534377" cy="259045"/>
    <xdr:sp macro="" textlink="">
      <xdr:nvSpPr>
        <xdr:cNvPr id="268" name="テキスト ボックス 267"/>
        <xdr:cNvSpPr txBox="1"/>
      </xdr:nvSpPr>
      <xdr:spPr>
        <a:xfrm>
          <a:off x="863111" y="1693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41076</xdr:rowOff>
    </xdr:from>
    <xdr:to>
      <xdr:col>41</xdr:col>
      <xdr:colOff>50800</xdr:colOff>
      <xdr:row>39</xdr:row>
      <xdr:rowOff>98878</xdr:rowOff>
    </xdr:to>
    <xdr:cxnSp macro="">
      <xdr:nvCxnSpPr>
        <xdr:cNvPr id="308" name="直線コネクタ 307"/>
        <xdr:cNvCxnSpPr/>
      </xdr:nvCxnSpPr>
      <xdr:spPr>
        <a:xfrm>
          <a:off x="6972300" y="6727626"/>
          <a:ext cx="889000" cy="5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106208</xdr:rowOff>
    </xdr:from>
    <xdr:to>
      <xdr:col>41</xdr:col>
      <xdr:colOff>101600</xdr:colOff>
      <xdr:row>38</xdr:row>
      <xdr:rowOff>36358</xdr:rowOff>
    </xdr:to>
    <xdr:sp macro="" textlink="">
      <xdr:nvSpPr>
        <xdr:cNvPr id="309" name="フローチャート: 判断 308"/>
        <xdr:cNvSpPr/>
      </xdr:nvSpPr>
      <xdr:spPr>
        <a:xfrm>
          <a:off x="7810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52885</xdr:rowOff>
    </xdr:from>
    <xdr:ext cx="378565" cy="259045"/>
    <xdr:sp macro="" textlink="">
      <xdr:nvSpPr>
        <xdr:cNvPr id="310" name="テキスト ボックス 309"/>
        <xdr:cNvSpPr txBox="1"/>
      </xdr:nvSpPr>
      <xdr:spPr>
        <a:xfrm>
          <a:off x="7672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161726</xdr:rowOff>
    </xdr:from>
    <xdr:to>
      <xdr:col>36</xdr:col>
      <xdr:colOff>165100</xdr:colOff>
      <xdr:row>39</xdr:row>
      <xdr:rowOff>91876</xdr:rowOff>
    </xdr:to>
    <xdr:sp macro="" textlink="">
      <xdr:nvSpPr>
        <xdr:cNvPr id="326" name="楕円 325"/>
        <xdr:cNvSpPr/>
      </xdr:nvSpPr>
      <xdr:spPr>
        <a:xfrm>
          <a:off x="6921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83003</xdr:rowOff>
    </xdr:from>
    <xdr:ext cx="378565" cy="259045"/>
    <xdr:sp macro="" textlink="">
      <xdr:nvSpPr>
        <xdr:cNvPr id="327" name="テキスト ボックス 326"/>
        <xdr:cNvSpPr txBox="1"/>
      </xdr:nvSpPr>
      <xdr:spPr>
        <a:xfrm>
          <a:off x="6783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5226</xdr:rowOff>
    </xdr:from>
    <xdr:to>
      <xdr:col>55</xdr:col>
      <xdr:colOff>0</xdr:colOff>
      <xdr:row>57</xdr:row>
      <xdr:rowOff>21419</xdr:rowOff>
    </xdr:to>
    <xdr:cxnSp macro="">
      <xdr:nvCxnSpPr>
        <xdr:cNvPr id="356" name="直線コネクタ 355"/>
        <xdr:cNvCxnSpPr/>
      </xdr:nvCxnSpPr>
      <xdr:spPr>
        <a:xfrm flipV="1">
          <a:off x="9639300" y="9777876"/>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21419</xdr:rowOff>
    </xdr:from>
    <xdr:to>
      <xdr:col>50</xdr:col>
      <xdr:colOff>114300</xdr:colOff>
      <xdr:row>57</xdr:row>
      <xdr:rowOff>38335</xdr:rowOff>
    </xdr:to>
    <xdr:cxnSp macro="">
      <xdr:nvCxnSpPr>
        <xdr:cNvPr id="359" name="直線コネクタ 358"/>
        <xdr:cNvCxnSpPr/>
      </xdr:nvCxnSpPr>
      <xdr:spPr>
        <a:xfrm flipV="1">
          <a:off x="8750300" y="9794069"/>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19361</xdr:rowOff>
    </xdr:from>
    <xdr:to>
      <xdr:col>45</xdr:col>
      <xdr:colOff>177800</xdr:colOff>
      <xdr:row>57</xdr:row>
      <xdr:rowOff>38335</xdr:rowOff>
    </xdr:to>
    <xdr:cxnSp macro="">
      <xdr:nvCxnSpPr>
        <xdr:cNvPr id="362" name="直線コネクタ 361"/>
        <xdr:cNvCxnSpPr/>
      </xdr:nvCxnSpPr>
      <xdr:spPr>
        <a:xfrm>
          <a:off x="7861300" y="979201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19361</xdr:rowOff>
    </xdr:from>
    <xdr:to>
      <xdr:col>41</xdr:col>
      <xdr:colOff>50800</xdr:colOff>
      <xdr:row>57</xdr:row>
      <xdr:rowOff>37230</xdr:rowOff>
    </xdr:to>
    <xdr:cxnSp macro="">
      <xdr:nvCxnSpPr>
        <xdr:cNvPr id="365" name="直線コネクタ 364"/>
        <xdr:cNvCxnSpPr/>
      </xdr:nvCxnSpPr>
      <xdr:spPr>
        <a:xfrm flipV="1">
          <a:off x="6972300" y="9792011"/>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146355</xdr:rowOff>
    </xdr:from>
    <xdr:to>
      <xdr:col>41</xdr:col>
      <xdr:colOff>101600</xdr:colOff>
      <xdr:row>56</xdr:row>
      <xdr:rowOff>76505</xdr:rowOff>
    </xdr:to>
    <xdr:sp macro="" textlink="">
      <xdr:nvSpPr>
        <xdr:cNvPr id="366" name="フローチャート: 判断 365"/>
        <xdr:cNvSpPr/>
      </xdr:nvSpPr>
      <xdr:spPr>
        <a:xfrm>
          <a:off x="7810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93032</xdr:rowOff>
    </xdr:from>
    <xdr:ext cx="534377" cy="259045"/>
    <xdr:sp macro="" textlink="">
      <xdr:nvSpPr>
        <xdr:cNvPr id="367" name="テキスト ボックス 366"/>
        <xdr:cNvSpPr txBox="1"/>
      </xdr:nvSpPr>
      <xdr:spPr>
        <a:xfrm>
          <a:off x="7594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125876</xdr:rowOff>
    </xdr:from>
    <xdr:to>
      <xdr:col>55</xdr:col>
      <xdr:colOff>50800</xdr:colOff>
      <xdr:row>57</xdr:row>
      <xdr:rowOff>56026</xdr:rowOff>
    </xdr:to>
    <xdr:sp macro="" textlink="">
      <xdr:nvSpPr>
        <xdr:cNvPr id="375" name="楕円 374"/>
        <xdr:cNvSpPr/>
      </xdr:nvSpPr>
      <xdr:spPr>
        <a:xfrm>
          <a:off x="10426700" y="97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104303</xdr:rowOff>
    </xdr:from>
    <xdr:ext cx="534377" cy="259045"/>
    <xdr:sp macro="" textlink="">
      <xdr:nvSpPr>
        <xdr:cNvPr id="376" name="農林水産業費該当値テキスト"/>
        <xdr:cNvSpPr txBox="1"/>
      </xdr:nvSpPr>
      <xdr:spPr>
        <a:xfrm>
          <a:off x="10528300" y="97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142069</xdr:rowOff>
    </xdr:from>
    <xdr:to>
      <xdr:col>50</xdr:col>
      <xdr:colOff>165100</xdr:colOff>
      <xdr:row>57</xdr:row>
      <xdr:rowOff>72219</xdr:rowOff>
    </xdr:to>
    <xdr:sp macro="" textlink="">
      <xdr:nvSpPr>
        <xdr:cNvPr id="377" name="楕円 376"/>
        <xdr:cNvSpPr/>
      </xdr:nvSpPr>
      <xdr:spPr>
        <a:xfrm>
          <a:off x="9588500" y="97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63346</xdr:rowOff>
    </xdr:from>
    <xdr:ext cx="534377" cy="259045"/>
    <xdr:sp macro="" textlink="">
      <xdr:nvSpPr>
        <xdr:cNvPr id="378" name="テキスト ボックス 377"/>
        <xdr:cNvSpPr txBox="1"/>
      </xdr:nvSpPr>
      <xdr:spPr>
        <a:xfrm>
          <a:off x="9372111" y="98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158985</xdr:rowOff>
    </xdr:from>
    <xdr:to>
      <xdr:col>46</xdr:col>
      <xdr:colOff>38100</xdr:colOff>
      <xdr:row>57</xdr:row>
      <xdr:rowOff>89135</xdr:rowOff>
    </xdr:to>
    <xdr:sp macro="" textlink="">
      <xdr:nvSpPr>
        <xdr:cNvPr id="379" name="楕円 378"/>
        <xdr:cNvSpPr/>
      </xdr:nvSpPr>
      <xdr:spPr>
        <a:xfrm>
          <a:off x="8699500" y="97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80262</xdr:rowOff>
    </xdr:from>
    <xdr:ext cx="534377" cy="259045"/>
    <xdr:sp macro="" textlink="">
      <xdr:nvSpPr>
        <xdr:cNvPr id="380" name="テキスト ボックス 379"/>
        <xdr:cNvSpPr txBox="1"/>
      </xdr:nvSpPr>
      <xdr:spPr>
        <a:xfrm>
          <a:off x="8483111" y="985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140011</xdr:rowOff>
    </xdr:from>
    <xdr:to>
      <xdr:col>41</xdr:col>
      <xdr:colOff>101600</xdr:colOff>
      <xdr:row>57</xdr:row>
      <xdr:rowOff>70161</xdr:rowOff>
    </xdr:to>
    <xdr:sp macro="" textlink="">
      <xdr:nvSpPr>
        <xdr:cNvPr id="381" name="楕円 380"/>
        <xdr:cNvSpPr/>
      </xdr:nvSpPr>
      <xdr:spPr>
        <a:xfrm>
          <a:off x="7810500" y="97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61288</xdr:rowOff>
    </xdr:from>
    <xdr:ext cx="534377" cy="259045"/>
    <xdr:sp macro="" textlink="">
      <xdr:nvSpPr>
        <xdr:cNvPr id="382" name="テキスト ボックス 381"/>
        <xdr:cNvSpPr txBox="1"/>
      </xdr:nvSpPr>
      <xdr:spPr>
        <a:xfrm>
          <a:off x="7594111" y="98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157880</xdr:rowOff>
    </xdr:from>
    <xdr:to>
      <xdr:col>36</xdr:col>
      <xdr:colOff>165100</xdr:colOff>
      <xdr:row>57</xdr:row>
      <xdr:rowOff>88030</xdr:rowOff>
    </xdr:to>
    <xdr:sp macro="" textlink="">
      <xdr:nvSpPr>
        <xdr:cNvPr id="383" name="楕円 382"/>
        <xdr:cNvSpPr/>
      </xdr:nvSpPr>
      <xdr:spPr>
        <a:xfrm>
          <a:off x="6921500" y="97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79157</xdr:rowOff>
    </xdr:from>
    <xdr:ext cx="534377" cy="259045"/>
    <xdr:sp macro="" textlink="">
      <xdr:nvSpPr>
        <xdr:cNvPr id="384" name="テキスト ボックス 383"/>
        <xdr:cNvSpPr txBox="1"/>
      </xdr:nvSpPr>
      <xdr:spPr>
        <a:xfrm>
          <a:off x="6705111" y="98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128879</xdr:rowOff>
    </xdr:from>
    <xdr:to>
      <xdr:col>55</xdr:col>
      <xdr:colOff>0</xdr:colOff>
      <xdr:row>78</xdr:row>
      <xdr:rowOff>137852</xdr:rowOff>
    </xdr:to>
    <xdr:cxnSp macro="">
      <xdr:nvCxnSpPr>
        <xdr:cNvPr id="413" name="直線コネクタ 412"/>
        <xdr:cNvCxnSpPr/>
      </xdr:nvCxnSpPr>
      <xdr:spPr>
        <a:xfrm>
          <a:off x="9639300" y="13501979"/>
          <a:ext cx="8382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128879</xdr:rowOff>
    </xdr:from>
    <xdr:to>
      <xdr:col>50</xdr:col>
      <xdr:colOff>114300</xdr:colOff>
      <xdr:row>78</xdr:row>
      <xdr:rowOff>131966</xdr:rowOff>
    </xdr:to>
    <xdr:cxnSp macro="">
      <xdr:nvCxnSpPr>
        <xdr:cNvPr id="416" name="直線コネクタ 415"/>
        <xdr:cNvCxnSpPr/>
      </xdr:nvCxnSpPr>
      <xdr:spPr>
        <a:xfrm flipV="1">
          <a:off x="8750300" y="1350197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79978</xdr:rowOff>
    </xdr:from>
    <xdr:to>
      <xdr:col>45</xdr:col>
      <xdr:colOff>177800</xdr:colOff>
      <xdr:row>78</xdr:row>
      <xdr:rowOff>131966</xdr:rowOff>
    </xdr:to>
    <xdr:cxnSp macro="">
      <xdr:nvCxnSpPr>
        <xdr:cNvPr id="419" name="直線コネクタ 418"/>
        <xdr:cNvCxnSpPr/>
      </xdr:nvCxnSpPr>
      <xdr:spPr>
        <a:xfrm>
          <a:off x="7861300" y="13453078"/>
          <a:ext cx="8890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79978</xdr:rowOff>
    </xdr:from>
    <xdr:to>
      <xdr:col>41</xdr:col>
      <xdr:colOff>50800</xdr:colOff>
      <xdr:row>78</xdr:row>
      <xdr:rowOff>125964</xdr:rowOff>
    </xdr:to>
    <xdr:cxnSp macro="">
      <xdr:nvCxnSpPr>
        <xdr:cNvPr id="422" name="直線コネクタ 421"/>
        <xdr:cNvCxnSpPr/>
      </xdr:nvCxnSpPr>
      <xdr:spPr>
        <a:xfrm flipV="1">
          <a:off x="6972300" y="13453078"/>
          <a:ext cx="889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3" name="フローチャート: 判断 422"/>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4" name="テキスト ボックス 423"/>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87052</xdr:rowOff>
    </xdr:from>
    <xdr:to>
      <xdr:col>55</xdr:col>
      <xdr:colOff>50800</xdr:colOff>
      <xdr:row>79</xdr:row>
      <xdr:rowOff>17202</xdr:rowOff>
    </xdr:to>
    <xdr:sp macro="" textlink="">
      <xdr:nvSpPr>
        <xdr:cNvPr id="432" name="楕円 431"/>
        <xdr:cNvSpPr/>
      </xdr:nvSpPr>
      <xdr:spPr>
        <a:xfrm>
          <a:off x="10426700" y="134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1979</xdr:rowOff>
    </xdr:from>
    <xdr:ext cx="469744" cy="259045"/>
    <xdr:sp macro="" textlink="">
      <xdr:nvSpPr>
        <xdr:cNvPr id="433" name="商工費該当値テキスト"/>
        <xdr:cNvSpPr txBox="1"/>
      </xdr:nvSpPr>
      <xdr:spPr>
        <a:xfrm>
          <a:off x="10528300" y="1337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78079</xdr:rowOff>
    </xdr:from>
    <xdr:to>
      <xdr:col>50</xdr:col>
      <xdr:colOff>165100</xdr:colOff>
      <xdr:row>79</xdr:row>
      <xdr:rowOff>8229</xdr:rowOff>
    </xdr:to>
    <xdr:sp macro="" textlink="">
      <xdr:nvSpPr>
        <xdr:cNvPr id="434" name="楕円 433"/>
        <xdr:cNvSpPr/>
      </xdr:nvSpPr>
      <xdr:spPr>
        <a:xfrm>
          <a:off x="9588500" y="134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170806</xdr:rowOff>
    </xdr:from>
    <xdr:ext cx="469744" cy="259045"/>
    <xdr:sp macro="" textlink="">
      <xdr:nvSpPr>
        <xdr:cNvPr id="435" name="テキスト ボックス 434"/>
        <xdr:cNvSpPr txBox="1"/>
      </xdr:nvSpPr>
      <xdr:spPr>
        <a:xfrm>
          <a:off x="9404428" y="135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81166</xdr:rowOff>
    </xdr:from>
    <xdr:to>
      <xdr:col>46</xdr:col>
      <xdr:colOff>38100</xdr:colOff>
      <xdr:row>79</xdr:row>
      <xdr:rowOff>11316</xdr:rowOff>
    </xdr:to>
    <xdr:sp macro="" textlink="">
      <xdr:nvSpPr>
        <xdr:cNvPr id="436" name="楕円 435"/>
        <xdr:cNvSpPr/>
      </xdr:nvSpPr>
      <xdr:spPr>
        <a:xfrm>
          <a:off x="8699500" y="134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2443</xdr:rowOff>
    </xdr:from>
    <xdr:ext cx="469744" cy="259045"/>
    <xdr:sp macro="" textlink="">
      <xdr:nvSpPr>
        <xdr:cNvPr id="437" name="テキスト ボックス 436"/>
        <xdr:cNvSpPr txBox="1"/>
      </xdr:nvSpPr>
      <xdr:spPr>
        <a:xfrm>
          <a:off x="8515428" y="135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29178</xdr:rowOff>
    </xdr:from>
    <xdr:to>
      <xdr:col>41</xdr:col>
      <xdr:colOff>101600</xdr:colOff>
      <xdr:row>78</xdr:row>
      <xdr:rowOff>130778</xdr:rowOff>
    </xdr:to>
    <xdr:sp macro="" textlink="">
      <xdr:nvSpPr>
        <xdr:cNvPr id="438" name="楕円 437"/>
        <xdr:cNvSpPr/>
      </xdr:nvSpPr>
      <xdr:spPr>
        <a:xfrm>
          <a:off x="7810500" y="134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121905</xdr:rowOff>
    </xdr:from>
    <xdr:ext cx="469744" cy="259045"/>
    <xdr:sp macro="" textlink="">
      <xdr:nvSpPr>
        <xdr:cNvPr id="439" name="テキスト ボックス 438"/>
        <xdr:cNvSpPr txBox="1"/>
      </xdr:nvSpPr>
      <xdr:spPr>
        <a:xfrm>
          <a:off x="7626428" y="1349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75164</xdr:rowOff>
    </xdr:from>
    <xdr:to>
      <xdr:col>36</xdr:col>
      <xdr:colOff>165100</xdr:colOff>
      <xdr:row>79</xdr:row>
      <xdr:rowOff>5314</xdr:rowOff>
    </xdr:to>
    <xdr:sp macro="" textlink="">
      <xdr:nvSpPr>
        <xdr:cNvPr id="440" name="楕円 439"/>
        <xdr:cNvSpPr/>
      </xdr:nvSpPr>
      <xdr:spPr>
        <a:xfrm>
          <a:off x="6921500" y="134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167891</xdr:rowOff>
    </xdr:from>
    <xdr:ext cx="469744" cy="259045"/>
    <xdr:sp macro="" textlink="">
      <xdr:nvSpPr>
        <xdr:cNvPr id="441" name="テキスト ボックス 440"/>
        <xdr:cNvSpPr txBox="1"/>
      </xdr:nvSpPr>
      <xdr:spPr>
        <a:xfrm>
          <a:off x="6737428" y="135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157806</xdr:rowOff>
    </xdr:from>
    <xdr:to>
      <xdr:col>55</xdr:col>
      <xdr:colOff>0</xdr:colOff>
      <xdr:row>97</xdr:row>
      <xdr:rowOff>170757</xdr:rowOff>
    </xdr:to>
    <xdr:cxnSp macro="">
      <xdr:nvCxnSpPr>
        <xdr:cNvPr id="468" name="直線コネクタ 467"/>
        <xdr:cNvCxnSpPr/>
      </xdr:nvCxnSpPr>
      <xdr:spPr>
        <a:xfrm flipV="1">
          <a:off x="9639300" y="16788456"/>
          <a:ext cx="838200" cy="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100020</xdr:rowOff>
    </xdr:from>
    <xdr:to>
      <xdr:col>50</xdr:col>
      <xdr:colOff>114300</xdr:colOff>
      <xdr:row>97</xdr:row>
      <xdr:rowOff>170757</xdr:rowOff>
    </xdr:to>
    <xdr:cxnSp macro="">
      <xdr:nvCxnSpPr>
        <xdr:cNvPr id="471" name="直線コネクタ 470"/>
        <xdr:cNvCxnSpPr/>
      </xdr:nvCxnSpPr>
      <xdr:spPr>
        <a:xfrm>
          <a:off x="8750300" y="16730670"/>
          <a:ext cx="889000" cy="7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100020</xdr:rowOff>
    </xdr:from>
    <xdr:to>
      <xdr:col>45</xdr:col>
      <xdr:colOff>177800</xdr:colOff>
      <xdr:row>98</xdr:row>
      <xdr:rowOff>11113</xdr:rowOff>
    </xdr:to>
    <xdr:cxnSp macro="">
      <xdr:nvCxnSpPr>
        <xdr:cNvPr id="474" name="直線コネクタ 473"/>
        <xdr:cNvCxnSpPr/>
      </xdr:nvCxnSpPr>
      <xdr:spPr>
        <a:xfrm flipV="1">
          <a:off x="7861300" y="16730670"/>
          <a:ext cx="889000" cy="8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11113</xdr:rowOff>
    </xdr:from>
    <xdr:to>
      <xdr:col>41</xdr:col>
      <xdr:colOff>50800</xdr:colOff>
      <xdr:row>98</xdr:row>
      <xdr:rowOff>50107</xdr:rowOff>
    </xdr:to>
    <xdr:cxnSp macro="">
      <xdr:nvCxnSpPr>
        <xdr:cNvPr id="477" name="直線コネクタ 476"/>
        <xdr:cNvCxnSpPr/>
      </xdr:nvCxnSpPr>
      <xdr:spPr>
        <a:xfrm flipV="1">
          <a:off x="6972300" y="16813213"/>
          <a:ext cx="889000" cy="3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23840</xdr:rowOff>
    </xdr:from>
    <xdr:to>
      <xdr:col>41</xdr:col>
      <xdr:colOff>101600</xdr:colOff>
      <xdr:row>97</xdr:row>
      <xdr:rowOff>125440</xdr:rowOff>
    </xdr:to>
    <xdr:sp macro="" textlink="">
      <xdr:nvSpPr>
        <xdr:cNvPr id="478" name="フローチャート: 判断 477"/>
        <xdr:cNvSpPr/>
      </xdr:nvSpPr>
      <xdr:spPr>
        <a:xfrm>
          <a:off x="7810500" y="166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141967</xdr:rowOff>
    </xdr:from>
    <xdr:ext cx="534377" cy="259045"/>
    <xdr:sp macro="" textlink="">
      <xdr:nvSpPr>
        <xdr:cNvPr id="479" name="テキスト ボックス 478"/>
        <xdr:cNvSpPr txBox="1"/>
      </xdr:nvSpPr>
      <xdr:spPr>
        <a:xfrm>
          <a:off x="7594111" y="1642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107006</xdr:rowOff>
    </xdr:from>
    <xdr:to>
      <xdr:col>55</xdr:col>
      <xdr:colOff>50800</xdr:colOff>
      <xdr:row>98</xdr:row>
      <xdr:rowOff>37156</xdr:rowOff>
    </xdr:to>
    <xdr:sp macro="" textlink="">
      <xdr:nvSpPr>
        <xdr:cNvPr id="487" name="楕円 486"/>
        <xdr:cNvSpPr/>
      </xdr:nvSpPr>
      <xdr:spPr>
        <a:xfrm>
          <a:off x="10426700" y="167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21933</xdr:rowOff>
    </xdr:from>
    <xdr:ext cx="534377" cy="259045"/>
    <xdr:sp macro="" textlink="">
      <xdr:nvSpPr>
        <xdr:cNvPr id="488" name="土木費該当値テキスト"/>
        <xdr:cNvSpPr txBox="1"/>
      </xdr:nvSpPr>
      <xdr:spPr>
        <a:xfrm>
          <a:off x="10528300" y="16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119957</xdr:rowOff>
    </xdr:from>
    <xdr:to>
      <xdr:col>50</xdr:col>
      <xdr:colOff>165100</xdr:colOff>
      <xdr:row>98</xdr:row>
      <xdr:rowOff>50107</xdr:rowOff>
    </xdr:to>
    <xdr:sp macro="" textlink="">
      <xdr:nvSpPr>
        <xdr:cNvPr id="489" name="楕円 488"/>
        <xdr:cNvSpPr/>
      </xdr:nvSpPr>
      <xdr:spPr>
        <a:xfrm>
          <a:off x="9588500" y="167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41234</xdr:rowOff>
    </xdr:from>
    <xdr:ext cx="534377" cy="259045"/>
    <xdr:sp macro="" textlink="">
      <xdr:nvSpPr>
        <xdr:cNvPr id="490" name="テキスト ボックス 489"/>
        <xdr:cNvSpPr txBox="1"/>
      </xdr:nvSpPr>
      <xdr:spPr>
        <a:xfrm>
          <a:off x="9372111" y="168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49220</xdr:rowOff>
    </xdr:from>
    <xdr:to>
      <xdr:col>46</xdr:col>
      <xdr:colOff>38100</xdr:colOff>
      <xdr:row>97</xdr:row>
      <xdr:rowOff>150820</xdr:rowOff>
    </xdr:to>
    <xdr:sp macro="" textlink="">
      <xdr:nvSpPr>
        <xdr:cNvPr id="491" name="楕円 490"/>
        <xdr:cNvSpPr/>
      </xdr:nvSpPr>
      <xdr:spPr>
        <a:xfrm>
          <a:off x="8699500" y="16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141947</xdr:rowOff>
    </xdr:from>
    <xdr:ext cx="534377" cy="259045"/>
    <xdr:sp macro="" textlink="">
      <xdr:nvSpPr>
        <xdr:cNvPr id="492" name="テキスト ボックス 491"/>
        <xdr:cNvSpPr txBox="1"/>
      </xdr:nvSpPr>
      <xdr:spPr>
        <a:xfrm>
          <a:off x="8483111" y="1677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131763</xdr:rowOff>
    </xdr:from>
    <xdr:to>
      <xdr:col>41</xdr:col>
      <xdr:colOff>101600</xdr:colOff>
      <xdr:row>98</xdr:row>
      <xdr:rowOff>61913</xdr:rowOff>
    </xdr:to>
    <xdr:sp macro="" textlink="">
      <xdr:nvSpPr>
        <xdr:cNvPr id="493" name="楕円 492"/>
        <xdr:cNvSpPr/>
      </xdr:nvSpPr>
      <xdr:spPr>
        <a:xfrm>
          <a:off x="7810500" y="167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53040</xdr:rowOff>
    </xdr:from>
    <xdr:ext cx="534377" cy="259045"/>
    <xdr:sp macro="" textlink="">
      <xdr:nvSpPr>
        <xdr:cNvPr id="494" name="テキスト ボックス 493"/>
        <xdr:cNvSpPr txBox="1"/>
      </xdr:nvSpPr>
      <xdr:spPr>
        <a:xfrm>
          <a:off x="7594111" y="168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170757</xdr:rowOff>
    </xdr:from>
    <xdr:to>
      <xdr:col>36</xdr:col>
      <xdr:colOff>165100</xdr:colOff>
      <xdr:row>98</xdr:row>
      <xdr:rowOff>100907</xdr:rowOff>
    </xdr:to>
    <xdr:sp macro="" textlink="">
      <xdr:nvSpPr>
        <xdr:cNvPr id="495" name="楕円 494"/>
        <xdr:cNvSpPr/>
      </xdr:nvSpPr>
      <xdr:spPr>
        <a:xfrm>
          <a:off x="6921500" y="168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92034</xdr:rowOff>
    </xdr:from>
    <xdr:ext cx="534377" cy="259045"/>
    <xdr:sp macro="" textlink="">
      <xdr:nvSpPr>
        <xdr:cNvPr id="496" name="テキスト ボックス 495"/>
        <xdr:cNvSpPr txBox="1"/>
      </xdr:nvSpPr>
      <xdr:spPr>
        <a:xfrm>
          <a:off x="6705111" y="168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89637</xdr:rowOff>
    </xdr:from>
    <xdr:to>
      <xdr:col>85</xdr:col>
      <xdr:colOff>127000</xdr:colOff>
      <xdr:row>37</xdr:row>
      <xdr:rowOff>94837</xdr:rowOff>
    </xdr:to>
    <xdr:cxnSp macro="">
      <xdr:nvCxnSpPr>
        <xdr:cNvPr id="525" name="直線コネクタ 524"/>
        <xdr:cNvCxnSpPr/>
      </xdr:nvCxnSpPr>
      <xdr:spPr>
        <a:xfrm flipV="1">
          <a:off x="15481300" y="6433287"/>
          <a:ext cx="8382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92304</xdr:rowOff>
    </xdr:from>
    <xdr:to>
      <xdr:col>81</xdr:col>
      <xdr:colOff>50800</xdr:colOff>
      <xdr:row>37</xdr:row>
      <xdr:rowOff>94837</xdr:rowOff>
    </xdr:to>
    <xdr:cxnSp macro="">
      <xdr:nvCxnSpPr>
        <xdr:cNvPr id="528" name="直線コネクタ 527"/>
        <xdr:cNvCxnSpPr/>
      </xdr:nvCxnSpPr>
      <xdr:spPr>
        <a:xfrm>
          <a:off x="14592300" y="6435954"/>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124898</xdr:rowOff>
    </xdr:from>
    <xdr:to>
      <xdr:col>76</xdr:col>
      <xdr:colOff>114300</xdr:colOff>
      <xdr:row>37</xdr:row>
      <xdr:rowOff>92304</xdr:rowOff>
    </xdr:to>
    <xdr:cxnSp macro="">
      <xdr:nvCxnSpPr>
        <xdr:cNvPr id="531" name="直線コネクタ 530"/>
        <xdr:cNvCxnSpPr/>
      </xdr:nvCxnSpPr>
      <xdr:spPr>
        <a:xfrm>
          <a:off x="13703300" y="6125648"/>
          <a:ext cx="889000" cy="3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124898</xdr:rowOff>
    </xdr:from>
    <xdr:to>
      <xdr:col>71</xdr:col>
      <xdr:colOff>177800</xdr:colOff>
      <xdr:row>37</xdr:row>
      <xdr:rowOff>114192</xdr:rowOff>
    </xdr:to>
    <xdr:cxnSp macro="">
      <xdr:nvCxnSpPr>
        <xdr:cNvPr id="534" name="直線コネクタ 533"/>
        <xdr:cNvCxnSpPr/>
      </xdr:nvCxnSpPr>
      <xdr:spPr>
        <a:xfrm flipV="1">
          <a:off x="12814300" y="6125648"/>
          <a:ext cx="889000" cy="3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168777</xdr:rowOff>
    </xdr:from>
    <xdr:to>
      <xdr:col>72</xdr:col>
      <xdr:colOff>38100</xdr:colOff>
      <xdr:row>36</xdr:row>
      <xdr:rowOff>98927</xdr:rowOff>
    </xdr:to>
    <xdr:sp macro="" textlink="">
      <xdr:nvSpPr>
        <xdr:cNvPr id="535" name="フローチャート: 判断 534"/>
        <xdr:cNvSpPr/>
      </xdr:nvSpPr>
      <xdr:spPr>
        <a:xfrm>
          <a:off x="13652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90054</xdr:rowOff>
    </xdr:from>
    <xdr:ext cx="534377" cy="259045"/>
    <xdr:sp macro="" textlink="">
      <xdr:nvSpPr>
        <xdr:cNvPr id="536" name="テキスト ボックス 535"/>
        <xdr:cNvSpPr txBox="1"/>
      </xdr:nvSpPr>
      <xdr:spPr>
        <a:xfrm>
          <a:off x="13436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38837</xdr:rowOff>
    </xdr:from>
    <xdr:to>
      <xdr:col>85</xdr:col>
      <xdr:colOff>177800</xdr:colOff>
      <xdr:row>37</xdr:row>
      <xdr:rowOff>140437</xdr:rowOff>
    </xdr:to>
    <xdr:sp macro="" textlink="">
      <xdr:nvSpPr>
        <xdr:cNvPr id="544" name="楕円 543"/>
        <xdr:cNvSpPr/>
      </xdr:nvSpPr>
      <xdr:spPr>
        <a:xfrm>
          <a:off x="162687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125214</xdr:rowOff>
    </xdr:from>
    <xdr:ext cx="534377" cy="259045"/>
    <xdr:sp macro="" textlink="">
      <xdr:nvSpPr>
        <xdr:cNvPr id="545" name="消防費該当値テキスト"/>
        <xdr:cNvSpPr txBox="1"/>
      </xdr:nvSpPr>
      <xdr:spPr>
        <a:xfrm>
          <a:off x="16370300" y="62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44037</xdr:rowOff>
    </xdr:from>
    <xdr:to>
      <xdr:col>81</xdr:col>
      <xdr:colOff>101600</xdr:colOff>
      <xdr:row>37</xdr:row>
      <xdr:rowOff>145637</xdr:rowOff>
    </xdr:to>
    <xdr:sp macro="" textlink="">
      <xdr:nvSpPr>
        <xdr:cNvPr id="546" name="楕円 545"/>
        <xdr:cNvSpPr/>
      </xdr:nvSpPr>
      <xdr:spPr>
        <a:xfrm>
          <a:off x="15430500" y="63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136765</xdr:rowOff>
    </xdr:from>
    <xdr:ext cx="534377" cy="259045"/>
    <xdr:sp macro="" textlink="">
      <xdr:nvSpPr>
        <xdr:cNvPr id="547" name="テキスト ボックス 546"/>
        <xdr:cNvSpPr txBox="1"/>
      </xdr:nvSpPr>
      <xdr:spPr>
        <a:xfrm>
          <a:off x="15214111" y="64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41504</xdr:rowOff>
    </xdr:from>
    <xdr:to>
      <xdr:col>76</xdr:col>
      <xdr:colOff>165100</xdr:colOff>
      <xdr:row>37</xdr:row>
      <xdr:rowOff>143104</xdr:rowOff>
    </xdr:to>
    <xdr:sp macro="" textlink="">
      <xdr:nvSpPr>
        <xdr:cNvPr id="548" name="楕円 547"/>
        <xdr:cNvSpPr/>
      </xdr:nvSpPr>
      <xdr:spPr>
        <a:xfrm>
          <a:off x="14541500" y="63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134231</xdr:rowOff>
    </xdr:from>
    <xdr:ext cx="534377" cy="259045"/>
    <xdr:sp macro="" textlink="">
      <xdr:nvSpPr>
        <xdr:cNvPr id="549" name="テキスト ボックス 548"/>
        <xdr:cNvSpPr txBox="1"/>
      </xdr:nvSpPr>
      <xdr:spPr>
        <a:xfrm>
          <a:off x="14325111" y="6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74098</xdr:rowOff>
    </xdr:from>
    <xdr:to>
      <xdr:col>72</xdr:col>
      <xdr:colOff>38100</xdr:colOff>
      <xdr:row>36</xdr:row>
      <xdr:rowOff>4248</xdr:rowOff>
    </xdr:to>
    <xdr:sp macro="" textlink="">
      <xdr:nvSpPr>
        <xdr:cNvPr id="550" name="楕円 549"/>
        <xdr:cNvSpPr/>
      </xdr:nvSpPr>
      <xdr:spPr>
        <a:xfrm>
          <a:off x="13652500" y="60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20775</xdr:rowOff>
    </xdr:from>
    <xdr:ext cx="534377" cy="259045"/>
    <xdr:sp macro="" textlink="">
      <xdr:nvSpPr>
        <xdr:cNvPr id="551" name="テキスト ボックス 550"/>
        <xdr:cNvSpPr txBox="1"/>
      </xdr:nvSpPr>
      <xdr:spPr>
        <a:xfrm>
          <a:off x="13436111" y="58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63392</xdr:rowOff>
    </xdr:from>
    <xdr:to>
      <xdr:col>67</xdr:col>
      <xdr:colOff>101600</xdr:colOff>
      <xdr:row>37</xdr:row>
      <xdr:rowOff>164991</xdr:rowOff>
    </xdr:to>
    <xdr:sp macro="" textlink="">
      <xdr:nvSpPr>
        <xdr:cNvPr id="552" name="楕円 551"/>
        <xdr:cNvSpPr/>
      </xdr:nvSpPr>
      <xdr:spPr>
        <a:xfrm>
          <a:off x="12763500" y="6407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156119</xdr:rowOff>
    </xdr:from>
    <xdr:ext cx="534377" cy="259045"/>
    <xdr:sp macro="" textlink="">
      <xdr:nvSpPr>
        <xdr:cNvPr id="553" name="テキスト ボックス 552"/>
        <xdr:cNvSpPr txBox="1"/>
      </xdr:nvSpPr>
      <xdr:spPr>
        <a:xfrm>
          <a:off x="12547111" y="64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162519</xdr:rowOff>
    </xdr:from>
    <xdr:to>
      <xdr:col>85</xdr:col>
      <xdr:colOff>127000</xdr:colOff>
      <xdr:row>58</xdr:row>
      <xdr:rowOff>6943</xdr:rowOff>
    </xdr:to>
    <xdr:cxnSp macro="">
      <xdr:nvCxnSpPr>
        <xdr:cNvPr id="580" name="直線コネクタ 579"/>
        <xdr:cNvCxnSpPr/>
      </xdr:nvCxnSpPr>
      <xdr:spPr>
        <a:xfrm flipV="1">
          <a:off x="15481300" y="9935169"/>
          <a:ext cx="8382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169889</xdr:rowOff>
    </xdr:from>
    <xdr:to>
      <xdr:col>81</xdr:col>
      <xdr:colOff>50800</xdr:colOff>
      <xdr:row>58</xdr:row>
      <xdr:rowOff>6943</xdr:rowOff>
    </xdr:to>
    <xdr:cxnSp macro="">
      <xdr:nvCxnSpPr>
        <xdr:cNvPr id="583" name="直線コネクタ 582"/>
        <xdr:cNvCxnSpPr/>
      </xdr:nvCxnSpPr>
      <xdr:spPr>
        <a:xfrm>
          <a:off x="14592300" y="9942539"/>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142544</xdr:rowOff>
    </xdr:from>
    <xdr:to>
      <xdr:col>76</xdr:col>
      <xdr:colOff>114300</xdr:colOff>
      <xdr:row>57</xdr:row>
      <xdr:rowOff>169889</xdr:rowOff>
    </xdr:to>
    <xdr:cxnSp macro="">
      <xdr:nvCxnSpPr>
        <xdr:cNvPr id="586" name="直線コネクタ 585"/>
        <xdr:cNvCxnSpPr/>
      </xdr:nvCxnSpPr>
      <xdr:spPr>
        <a:xfrm>
          <a:off x="13703300" y="9915194"/>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142544</xdr:rowOff>
    </xdr:from>
    <xdr:to>
      <xdr:col>71</xdr:col>
      <xdr:colOff>177800</xdr:colOff>
      <xdr:row>58</xdr:row>
      <xdr:rowOff>1827</xdr:rowOff>
    </xdr:to>
    <xdr:cxnSp macro="">
      <xdr:nvCxnSpPr>
        <xdr:cNvPr id="589" name="直線コネクタ 588"/>
        <xdr:cNvCxnSpPr/>
      </xdr:nvCxnSpPr>
      <xdr:spPr>
        <a:xfrm flipV="1">
          <a:off x="12814300" y="9915194"/>
          <a:ext cx="889000" cy="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159798</xdr:rowOff>
    </xdr:from>
    <xdr:to>
      <xdr:col>72</xdr:col>
      <xdr:colOff>38100</xdr:colOff>
      <xdr:row>57</xdr:row>
      <xdr:rowOff>89948</xdr:rowOff>
    </xdr:to>
    <xdr:sp macro="" textlink="">
      <xdr:nvSpPr>
        <xdr:cNvPr id="590" name="フローチャート: 判断 589"/>
        <xdr:cNvSpPr/>
      </xdr:nvSpPr>
      <xdr:spPr>
        <a:xfrm>
          <a:off x="136525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106475</xdr:rowOff>
    </xdr:from>
    <xdr:ext cx="534377" cy="259045"/>
    <xdr:sp macro="" textlink="">
      <xdr:nvSpPr>
        <xdr:cNvPr id="591" name="テキスト ボックス 590"/>
        <xdr:cNvSpPr txBox="1"/>
      </xdr:nvSpPr>
      <xdr:spPr>
        <a:xfrm>
          <a:off x="13436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111719</xdr:rowOff>
    </xdr:from>
    <xdr:to>
      <xdr:col>85</xdr:col>
      <xdr:colOff>177800</xdr:colOff>
      <xdr:row>58</xdr:row>
      <xdr:rowOff>41869</xdr:rowOff>
    </xdr:to>
    <xdr:sp macro="" textlink="">
      <xdr:nvSpPr>
        <xdr:cNvPr id="599" name="楕円 598"/>
        <xdr:cNvSpPr/>
      </xdr:nvSpPr>
      <xdr:spPr>
        <a:xfrm>
          <a:off x="16268700" y="98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26646</xdr:rowOff>
    </xdr:from>
    <xdr:ext cx="534377" cy="259045"/>
    <xdr:sp macro="" textlink="">
      <xdr:nvSpPr>
        <xdr:cNvPr id="600" name="教育費該当値テキスト"/>
        <xdr:cNvSpPr txBox="1"/>
      </xdr:nvSpPr>
      <xdr:spPr>
        <a:xfrm>
          <a:off x="16370300" y="979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127593</xdr:rowOff>
    </xdr:from>
    <xdr:to>
      <xdr:col>81</xdr:col>
      <xdr:colOff>101600</xdr:colOff>
      <xdr:row>58</xdr:row>
      <xdr:rowOff>57743</xdr:rowOff>
    </xdr:to>
    <xdr:sp macro="" textlink="">
      <xdr:nvSpPr>
        <xdr:cNvPr id="601" name="楕円 600"/>
        <xdr:cNvSpPr/>
      </xdr:nvSpPr>
      <xdr:spPr>
        <a:xfrm>
          <a:off x="15430500" y="99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48870</xdr:rowOff>
    </xdr:from>
    <xdr:ext cx="534377" cy="259045"/>
    <xdr:sp macro="" textlink="">
      <xdr:nvSpPr>
        <xdr:cNvPr id="602" name="テキスト ボックス 601"/>
        <xdr:cNvSpPr txBox="1"/>
      </xdr:nvSpPr>
      <xdr:spPr>
        <a:xfrm>
          <a:off x="15214111" y="999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119089</xdr:rowOff>
    </xdr:from>
    <xdr:to>
      <xdr:col>76</xdr:col>
      <xdr:colOff>165100</xdr:colOff>
      <xdr:row>58</xdr:row>
      <xdr:rowOff>49239</xdr:rowOff>
    </xdr:to>
    <xdr:sp macro="" textlink="">
      <xdr:nvSpPr>
        <xdr:cNvPr id="603" name="楕円 602"/>
        <xdr:cNvSpPr/>
      </xdr:nvSpPr>
      <xdr:spPr>
        <a:xfrm>
          <a:off x="14541500" y="98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40366</xdr:rowOff>
    </xdr:from>
    <xdr:ext cx="534377" cy="259045"/>
    <xdr:sp macro="" textlink="">
      <xdr:nvSpPr>
        <xdr:cNvPr id="604" name="テキスト ボックス 603"/>
        <xdr:cNvSpPr txBox="1"/>
      </xdr:nvSpPr>
      <xdr:spPr>
        <a:xfrm>
          <a:off x="14325111" y="99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91744</xdr:rowOff>
    </xdr:from>
    <xdr:to>
      <xdr:col>72</xdr:col>
      <xdr:colOff>38100</xdr:colOff>
      <xdr:row>58</xdr:row>
      <xdr:rowOff>21894</xdr:rowOff>
    </xdr:to>
    <xdr:sp macro="" textlink="">
      <xdr:nvSpPr>
        <xdr:cNvPr id="605" name="楕円 604"/>
        <xdr:cNvSpPr/>
      </xdr:nvSpPr>
      <xdr:spPr>
        <a:xfrm>
          <a:off x="13652500" y="98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13021</xdr:rowOff>
    </xdr:from>
    <xdr:ext cx="534377" cy="259045"/>
    <xdr:sp macro="" textlink="">
      <xdr:nvSpPr>
        <xdr:cNvPr id="606" name="テキスト ボックス 605"/>
        <xdr:cNvSpPr txBox="1"/>
      </xdr:nvSpPr>
      <xdr:spPr>
        <a:xfrm>
          <a:off x="13436111" y="99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122477</xdr:rowOff>
    </xdr:from>
    <xdr:to>
      <xdr:col>67</xdr:col>
      <xdr:colOff>101600</xdr:colOff>
      <xdr:row>58</xdr:row>
      <xdr:rowOff>52627</xdr:rowOff>
    </xdr:to>
    <xdr:sp macro="" textlink="">
      <xdr:nvSpPr>
        <xdr:cNvPr id="607" name="楕円 606"/>
        <xdr:cNvSpPr/>
      </xdr:nvSpPr>
      <xdr:spPr>
        <a:xfrm>
          <a:off x="12763500" y="98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43754</xdr:rowOff>
    </xdr:from>
    <xdr:ext cx="534377" cy="259045"/>
    <xdr:sp macro="" textlink="">
      <xdr:nvSpPr>
        <xdr:cNvPr id="608" name="テキスト ボックス 607"/>
        <xdr:cNvSpPr txBox="1"/>
      </xdr:nvSpPr>
      <xdr:spPr>
        <a:xfrm>
          <a:off x="12547111" y="99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12089</xdr:rowOff>
    </xdr:from>
    <xdr:to>
      <xdr:col>85</xdr:col>
      <xdr:colOff>127000</xdr:colOff>
      <xdr:row>78</xdr:row>
      <xdr:rowOff>18982</xdr:rowOff>
    </xdr:to>
    <xdr:cxnSp macro="">
      <xdr:nvCxnSpPr>
        <xdr:cNvPr id="633" name="直線コネクタ 632"/>
        <xdr:cNvCxnSpPr/>
      </xdr:nvCxnSpPr>
      <xdr:spPr>
        <a:xfrm>
          <a:off x="15481300" y="13385189"/>
          <a:ext cx="8382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3558</xdr:rowOff>
    </xdr:from>
    <xdr:to>
      <xdr:col>81</xdr:col>
      <xdr:colOff>50800</xdr:colOff>
      <xdr:row>78</xdr:row>
      <xdr:rowOff>12089</xdr:rowOff>
    </xdr:to>
    <xdr:cxnSp macro="">
      <xdr:nvCxnSpPr>
        <xdr:cNvPr id="636" name="直線コネクタ 635"/>
        <xdr:cNvCxnSpPr/>
      </xdr:nvCxnSpPr>
      <xdr:spPr>
        <a:xfrm>
          <a:off x="14592300" y="13376658"/>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3558</xdr:rowOff>
    </xdr:from>
    <xdr:to>
      <xdr:col>76</xdr:col>
      <xdr:colOff>114300</xdr:colOff>
      <xdr:row>78</xdr:row>
      <xdr:rowOff>19788</xdr:rowOff>
    </xdr:to>
    <xdr:cxnSp macro="">
      <xdr:nvCxnSpPr>
        <xdr:cNvPr id="639" name="直線コネクタ 638"/>
        <xdr:cNvCxnSpPr/>
      </xdr:nvCxnSpPr>
      <xdr:spPr>
        <a:xfrm flipV="1">
          <a:off x="13703300" y="1337665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52033</xdr:rowOff>
    </xdr:from>
    <xdr:ext cx="469744" cy="259045"/>
    <xdr:sp macro="" textlink="">
      <xdr:nvSpPr>
        <xdr:cNvPr id="641" name="テキスト ボックス 640"/>
        <xdr:cNvSpPr txBox="1"/>
      </xdr:nvSpPr>
      <xdr:spPr>
        <a:xfrm>
          <a:off x="14357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15948</xdr:rowOff>
    </xdr:from>
    <xdr:to>
      <xdr:col>71</xdr:col>
      <xdr:colOff>177800</xdr:colOff>
      <xdr:row>78</xdr:row>
      <xdr:rowOff>19788</xdr:rowOff>
    </xdr:to>
    <xdr:cxnSp macro="">
      <xdr:nvCxnSpPr>
        <xdr:cNvPr id="642" name="直線コネクタ 641"/>
        <xdr:cNvCxnSpPr/>
      </xdr:nvCxnSpPr>
      <xdr:spPr>
        <a:xfrm>
          <a:off x="12814300" y="1338904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127608</xdr:rowOff>
    </xdr:from>
    <xdr:to>
      <xdr:col>72</xdr:col>
      <xdr:colOff>38100</xdr:colOff>
      <xdr:row>78</xdr:row>
      <xdr:rowOff>57758</xdr:rowOff>
    </xdr:to>
    <xdr:sp macro="" textlink="">
      <xdr:nvSpPr>
        <xdr:cNvPr id="643" name="フローチャート: 判断 642"/>
        <xdr:cNvSpPr/>
      </xdr:nvSpPr>
      <xdr:spPr>
        <a:xfrm>
          <a:off x="13652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74285</xdr:rowOff>
    </xdr:from>
    <xdr:ext cx="469744" cy="259045"/>
    <xdr:sp macro="" textlink="">
      <xdr:nvSpPr>
        <xdr:cNvPr id="644" name="テキスト ボックス 643"/>
        <xdr:cNvSpPr txBox="1"/>
      </xdr:nvSpPr>
      <xdr:spPr>
        <a:xfrm>
          <a:off x="13468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139632</xdr:rowOff>
    </xdr:from>
    <xdr:to>
      <xdr:col>85</xdr:col>
      <xdr:colOff>177800</xdr:colOff>
      <xdr:row>78</xdr:row>
      <xdr:rowOff>69782</xdr:rowOff>
    </xdr:to>
    <xdr:sp macro="" textlink="">
      <xdr:nvSpPr>
        <xdr:cNvPr id="652" name="楕円 651"/>
        <xdr:cNvSpPr/>
      </xdr:nvSpPr>
      <xdr:spPr>
        <a:xfrm>
          <a:off x="16268700" y="133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469744" cy="259045"/>
    <xdr:sp macro="" textlink="">
      <xdr:nvSpPr>
        <xdr:cNvPr id="653" name="災害復旧費該当値テキスト"/>
        <xdr:cNvSpPr txBox="1"/>
      </xdr:nvSpPr>
      <xdr:spPr>
        <a:xfrm>
          <a:off x="16370300" y="1330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132739</xdr:rowOff>
    </xdr:from>
    <xdr:to>
      <xdr:col>81</xdr:col>
      <xdr:colOff>101600</xdr:colOff>
      <xdr:row>78</xdr:row>
      <xdr:rowOff>62889</xdr:rowOff>
    </xdr:to>
    <xdr:sp macro="" textlink="">
      <xdr:nvSpPr>
        <xdr:cNvPr id="654" name="楕円 653"/>
        <xdr:cNvSpPr/>
      </xdr:nvSpPr>
      <xdr:spPr>
        <a:xfrm>
          <a:off x="15430500" y="133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79416</xdr:rowOff>
    </xdr:from>
    <xdr:ext cx="469744" cy="259045"/>
    <xdr:sp macro="" textlink="">
      <xdr:nvSpPr>
        <xdr:cNvPr id="655" name="テキスト ボックス 654"/>
        <xdr:cNvSpPr txBox="1"/>
      </xdr:nvSpPr>
      <xdr:spPr>
        <a:xfrm>
          <a:off x="15246428" y="131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124208</xdr:rowOff>
    </xdr:from>
    <xdr:to>
      <xdr:col>76</xdr:col>
      <xdr:colOff>165100</xdr:colOff>
      <xdr:row>78</xdr:row>
      <xdr:rowOff>54358</xdr:rowOff>
    </xdr:to>
    <xdr:sp macro="" textlink="">
      <xdr:nvSpPr>
        <xdr:cNvPr id="656" name="楕円 655"/>
        <xdr:cNvSpPr/>
      </xdr:nvSpPr>
      <xdr:spPr>
        <a:xfrm>
          <a:off x="14541500" y="133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70885</xdr:rowOff>
    </xdr:from>
    <xdr:ext cx="469744" cy="259045"/>
    <xdr:sp macro="" textlink="">
      <xdr:nvSpPr>
        <xdr:cNvPr id="657" name="テキスト ボックス 656"/>
        <xdr:cNvSpPr txBox="1"/>
      </xdr:nvSpPr>
      <xdr:spPr>
        <a:xfrm>
          <a:off x="14357428" y="1310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140438</xdr:rowOff>
    </xdr:from>
    <xdr:to>
      <xdr:col>72</xdr:col>
      <xdr:colOff>38100</xdr:colOff>
      <xdr:row>78</xdr:row>
      <xdr:rowOff>70588</xdr:rowOff>
    </xdr:to>
    <xdr:sp macro="" textlink="">
      <xdr:nvSpPr>
        <xdr:cNvPr id="658" name="楕円 657"/>
        <xdr:cNvSpPr/>
      </xdr:nvSpPr>
      <xdr:spPr>
        <a:xfrm>
          <a:off x="13652500" y="133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61715</xdr:rowOff>
    </xdr:from>
    <xdr:ext cx="378565" cy="259045"/>
    <xdr:sp macro="" textlink="">
      <xdr:nvSpPr>
        <xdr:cNvPr id="659" name="テキスト ボックス 658"/>
        <xdr:cNvSpPr txBox="1"/>
      </xdr:nvSpPr>
      <xdr:spPr>
        <a:xfrm>
          <a:off x="13514017" y="13434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136598</xdr:rowOff>
    </xdr:from>
    <xdr:to>
      <xdr:col>67</xdr:col>
      <xdr:colOff>101600</xdr:colOff>
      <xdr:row>78</xdr:row>
      <xdr:rowOff>66748</xdr:rowOff>
    </xdr:to>
    <xdr:sp macro="" textlink="">
      <xdr:nvSpPr>
        <xdr:cNvPr id="660" name="楕円 659"/>
        <xdr:cNvSpPr/>
      </xdr:nvSpPr>
      <xdr:spPr>
        <a:xfrm>
          <a:off x="12763500" y="133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57875</xdr:rowOff>
    </xdr:from>
    <xdr:ext cx="469744" cy="259045"/>
    <xdr:sp macro="" textlink="">
      <xdr:nvSpPr>
        <xdr:cNvPr id="661" name="テキスト ボックス 660"/>
        <xdr:cNvSpPr txBox="1"/>
      </xdr:nvSpPr>
      <xdr:spPr>
        <a:xfrm>
          <a:off x="12579428" y="1343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18016</xdr:rowOff>
    </xdr:from>
    <xdr:to>
      <xdr:col>85</xdr:col>
      <xdr:colOff>127000</xdr:colOff>
      <xdr:row>97</xdr:row>
      <xdr:rowOff>27474</xdr:rowOff>
    </xdr:to>
    <xdr:cxnSp macro="">
      <xdr:nvCxnSpPr>
        <xdr:cNvPr id="686" name="直線コネクタ 685"/>
        <xdr:cNvCxnSpPr/>
      </xdr:nvCxnSpPr>
      <xdr:spPr>
        <a:xfrm flipV="1">
          <a:off x="15481300" y="16648666"/>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27474</xdr:rowOff>
    </xdr:from>
    <xdr:to>
      <xdr:col>81</xdr:col>
      <xdr:colOff>50800</xdr:colOff>
      <xdr:row>97</xdr:row>
      <xdr:rowOff>50112</xdr:rowOff>
    </xdr:to>
    <xdr:cxnSp macro="">
      <xdr:nvCxnSpPr>
        <xdr:cNvPr id="689" name="直線コネクタ 688"/>
        <xdr:cNvCxnSpPr/>
      </xdr:nvCxnSpPr>
      <xdr:spPr>
        <a:xfrm flipV="1">
          <a:off x="14592300" y="16658124"/>
          <a:ext cx="889000" cy="2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49740</xdr:rowOff>
    </xdr:from>
    <xdr:to>
      <xdr:col>76</xdr:col>
      <xdr:colOff>114300</xdr:colOff>
      <xdr:row>97</xdr:row>
      <xdr:rowOff>50112</xdr:rowOff>
    </xdr:to>
    <xdr:cxnSp macro="">
      <xdr:nvCxnSpPr>
        <xdr:cNvPr id="692" name="直線コネクタ 691"/>
        <xdr:cNvCxnSpPr/>
      </xdr:nvCxnSpPr>
      <xdr:spPr>
        <a:xfrm>
          <a:off x="13703300" y="16680390"/>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44528</xdr:rowOff>
    </xdr:from>
    <xdr:to>
      <xdr:col>71</xdr:col>
      <xdr:colOff>177800</xdr:colOff>
      <xdr:row>97</xdr:row>
      <xdr:rowOff>49740</xdr:rowOff>
    </xdr:to>
    <xdr:cxnSp macro="">
      <xdr:nvCxnSpPr>
        <xdr:cNvPr id="695" name="直線コネクタ 694"/>
        <xdr:cNvCxnSpPr/>
      </xdr:nvCxnSpPr>
      <xdr:spPr>
        <a:xfrm>
          <a:off x="12814300" y="1667517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22485</xdr:rowOff>
    </xdr:from>
    <xdr:to>
      <xdr:col>72</xdr:col>
      <xdr:colOff>38100</xdr:colOff>
      <xdr:row>96</xdr:row>
      <xdr:rowOff>124085</xdr:rowOff>
    </xdr:to>
    <xdr:sp macro="" textlink="">
      <xdr:nvSpPr>
        <xdr:cNvPr id="696" name="フローチャート: 判断 695"/>
        <xdr:cNvSpPr/>
      </xdr:nvSpPr>
      <xdr:spPr>
        <a:xfrm>
          <a:off x="13652500" y="164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140612</xdr:rowOff>
    </xdr:from>
    <xdr:ext cx="534377" cy="259045"/>
    <xdr:sp macro="" textlink="">
      <xdr:nvSpPr>
        <xdr:cNvPr id="697" name="テキスト ボックス 696"/>
        <xdr:cNvSpPr txBox="1"/>
      </xdr:nvSpPr>
      <xdr:spPr>
        <a:xfrm>
          <a:off x="13436111" y="162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138666</xdr:rowOff>
    </xdr:from>
    <xdr:to>
      <xdr:col>85</xdr:col>
      <xdr:colOff>177800</xdr:colOff>
      <xdr:row>97</xdr:row>
      <xdr:rowOff>68816</xdr:rowOff>
    </xdr:to>
    <xdr:sp macro="" textlink="">
      <xdr:nvSpPr>
        <xdr:cNvPr id="705" name="楕円 704"/>
        <xdr:cNvSpPr/>
      </xdr:nvSpPr>
      <xdr:spPr>
        <a:xfrm>
          <a:off x="16268700" y="165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117093</xdr:rowOff>
    </xdr:from>
    <xdr:ext cx="534377" cy="259045"/>
    <xdr:sp macro="" textlink="">
      <xdr:nvSpPr>
        <xdr:cNvPr id="706" name="公債費該当値テキスト"/>
        <xdr:cNvSpPr txBox="1"/>
      </xdr:nvSpPr>
      <xdr:spPr>
        <a:xfrm>
          <a:off x="16370300" y="165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148124</xdr:rowOff>
    </xdr:from>
    <xdr:to>
      <xdr:col>81</xdr:col>
      <xdr:colOff>101600</xdr:colOff>
      <xdr:row>97</xdr:row>
      <xdr:rowOff>78274</xdr:rowOff>
    </xdr:to>
    <xdr:sp macro="" textlink="">
      <xdr:nvSpPr>
        <xdr:cNvPr id="707" name="楕円 706"/>
        <xdr:cNvSpPr/>
      </xdr:nvSpPr>
      <xdr:spPr>
        <a:xfrm>
          <a:off x="15430500" y="166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69401</xdr:rowOff>
    </xdr:from>
    <xdr:ext cx="534377" cy="259045"/>
    <xdr:sp macro="" textlink="">
      <xdr:nvSpPr>
        <xdr:cNvPr id="708" name="テキスト ボックス 707"/>
        <xdr:cNvSpPr txBox="1"/>
      </xdr:nvSpPr>
      <xdr:spPr>
        <a:xfrm>
          <a:off x="15214111" y="1670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170762</xdr:rowOff>
    </xdr:from>
    <xdr:to>
      <xdr:col>76</xdr:col>
      <xdr:colOff>165100</xdr:colOff>
      <xdr:row>97</xdr:row>
      <xdr:rowOff>100912</xdr:rowOff>
    </xdr:to>
    <xdr:sp macro="" textlink="">
      <xdr:nvSpPr>
        <xdr:cNvPr id="709" name="楕円 708"/>
        <xdr:cNvSpPr/>
      </xdr:nvSpPr>
      <xdr:spPr>
        <a:xfrm>
          <a:off x="14541500" y="166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92039</xdr:rowOff>
    </xdr:from>
    <xdr:ext cx="534377" cy="259045"/>
    <xdr:sp macro="" textlink="">
      <xdr:nvSpPr>
        <xdr:cNvPr id="710" name="テキスト ボックス 709"/>
        <xdr:cNvSpPr txBox="1"/>
      </xdr:nvSpPr>
      <xdr:spPr>
        <a:xfrm>
          <a:off x="14325111" y="1672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170390</xdr:rowOff>
    </xdr:from>
    <xdr:to>
      <xdr:col>72</xdr:col>
      <xdr:colOff>38100</xdr:colOff>
      <xdr:row>97</xdr:row>
      <xdr:rowOff>100540</xdr:rowOff>
    </xdr:to>
    <xdr:sp macro="" textlink="">
      <xdr:nvSpPr>
        <xdr:cNvPr id="711" name="楕円 710"/>
        <xdr:cNvSpPr/>
      </xdr:nvSpPr>
      <xdr:spPr>
        <a:xfrm>
          <a:off x="13652500" y="166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91667</xdr:rowOff>
    </xdr:from>
    <xdr:ext cx="534377" cy="259045"/>
    <xdr:sp macro="" textlink="">
      <xdr:nvSpPr>
        <xdr:cNvPr id="712" name="テキスト ボックス 711"/>
        <xdr:cNvSpPr txBox="1"/>
      </xdr:nvSpPr>
      <xdr:spPr>
        <a:xfrm>
          <a:off x="13436111" y="167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165178</xdr:rowOff>
    </xdr:from>
    <xdr:to>
      <xdr:col>67</xdr:col>
      <xdr:colOff>101600</xdr:colOff>
      <xdr:row>97</xdr:row>
      <xdr:rowOff>95328</xdr:rowOff>
    </xdr:to>
    <xdr:sp macro="" textlink="">
      <xdr:nvSpPr>
        <xdr:cNvPr id="713" name="楕円 712"/>
        <xdr:cNvSpPr/>
      </xdr:nvSpPr>
      <xdr:spPr>
        <a:xfrm>
          <a:off x="12763500" y="166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86455</xdr:rowOff>
    </xdr:from>
    <xdr:ext cx="534377" cy="259045"/>
    <xdr:sp macro="" textlink="">
      <xdr:nvSpPr>
        <xdr:cNvPr id="714" name="テキスト ボックス 713"/>
        <xdr:cNvSpPr txBox="1"/>
      </xdr:nvSpPr>
      <xdr:spPr>
        <a:xfrm>
          <a:off x="12547111" y="167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115418</xdr:rowOff>
    </xdr:from>
    <xdr:to>
      <xdr:col>102</xdr:col>
      <xdr:colOff>165100</xdr:colOff>
      <xdr:row>38</xdr:row>
      <xdr:rowOff>45568</xdr:rowOff>
    </xdr:to>
    <xdr:sp macro="" textlink="">
      <xdr:nvSpPr>
        <xdr:cNvPr id="751" name="フローチャート: 判断 750"/>
        <xdr:cNvSpPr/>
      </xdr:nvSpPr>
      <xdr:spPr>
        <a:xfrm>
          <a:off x="19494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62095</xdr:rowOff>
    </xdr:from>
    <xdr:ext cx="378565" cy="259045"/>
    <xdr:sp macro="" textlink="">
      <xdr:nvSpPr>
        <xdr:cNvPr id="752" name="テキスト ボックス 751"/>
        <xdr:cNvSpPr txBox="1"/>
      </xdr:nvSpPr>
      <xdr:spPr>
        <a:xfrm>
          <a:off x="19356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決算額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）となり、全体的に支出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として、商工費や災害復旧費の減少があったものの、児童措置事業における乳幼児等の増による施設型給付費等の増（児童福祉費）や小学校管理費における体育館屋根改修による工事費の増及び空調整備設計業務委託費の増（教育費）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21,309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千円高い状態にある。要因として、臨時福祉給付金給付事業の終了により社会福祉費は減したものの、上記の児童福祉費が増になったため、全体として高い水準にある。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増大が見込まれる民生費や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費等に対応できるよう、増加傾向にある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支出抑制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類似団体平均と比較したときに大きな乖離が生まれないよう、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推進計画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適正な経費削減等を行った結果、実質収支額は黒字で推移している。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今後とも、経常経費の抑制や歳入歳出のバランスを重視した健全な財政運営を行っていくとともに、今後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、長期財政計画にあがっている公共施設の大規模な改修や更新工事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に備えた財政調整基金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の積み立てに努めていく。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一般会計、特別会計及び公営企業会計について、全ての会計が赤字を計上しておらず、連結実質赤字比率は生じていない。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水道事業会計においては、平成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年度に「門川町水道事業アセットマネジメント」を策定し、平成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年度においては、「門川町水道事業経営戦略」を策定し、施設及び管路の計画的な更新等に取り組んでいる。また、今後の財源確保のため、令和元年度に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％の料金引き上げを予定している。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今後においても、各会計について適正で健全な運営を実施できるように努めていく。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8472354</v>
      </c>
      <c r="BO4" s="423"/>
      <c r="BP4" s="423"/>
      <c r="BQ4" s="423"/>
      <c r="BR4" s="423"/>
      <c r="BS4" s="423"/>
      <c r="BT4" s="423"/>
      <c r="BU4" s="424"/>
      <c r="BV4" s="422">
        <v>8338133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5.8</v>
      </c>
      <c r="CU4" s="604"/>
      <c r="CV4" s="604"/>
      <c r="CW4" s="604"/>
      <c r="CX4" s="604"/>
      <c r="CY4" s="604"/>
      <c r="CZ4" s="604"/>
      <c r="DA4" s="605"/>
      <c r="DB4" s="603">
        <v>4.8</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8183117</v>
      </c>
      <c r="BO5" s="428"/>
      <c r="BP5" s="428"/>
      <c r="BQ5" s="428"/>
      <c r="BR5" s="428"/>
      <c r="BS5" s="428"/>
      <c r="BT5" s="428"/>
      <c r="BU5" s="429"/>
      <c r="BV5" s="427">
        <v>8100680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88.3</v>
      </c>
      <c r="CU5" s="398"/>
      <c r="CV5" s="398"/>
      <c r="CW5" s="398"/>
      <c r="CX5" s="398"/>
      <c r="CY5" s="398"/>
      <c r="CZ5" s="398"/>
      <c r="DA5" s="399"/>
      <c r="DB5" s="397">
        <v>84.5</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289237</v>
      </c>
      <c r="BO6" s="428"/>
      <c r="BP6" s="428"/>
      <c r="BQ6" s="428"/>
      <c r="BR6" s="428"/>
      <c r="BS6" s="428"/>
      <c r="BT6" s="428"/>
      <c r="BU6" s="429"/>
      <c r="BV6" s="427">
        <v>237453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92.6</v>
      </c>
      <c r="CU6" s="578"/>
      <c r="CV6" s="578"/>
      <c r="CW6" s="578"/>
      <c r="CX6" s="578"/>
      <c r="CY6" s="578"/>
      <c r="CZ6" s="578"/>
      <c r="DA6" s="579"/>
      <c r="DB6" s="577">
        <v>88.7</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41282</v>
      </c>
      <c r="BO7" s="428"/>
      <c r="BP7" s="428"/>
      <c r="BQ7" s="428"/>
      <c r="BR7" s="428"/>
      <c r="BS7" s="428"/>
      <c r="BT7" s="428"/>
      <c r="BU7" s="429"/>
      <c r="BV7" s="427">
        <v>32056</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4271039</v>
      </c>
      <c r="CU7" s="428"/>
      <c r="CV7" s="428"/>
      <c r="CW7" s="428"/>
      <c r="CX7" s="428"/>
      <c r="CY7" s="428"/>
      <c r="CZ7" s="428"/>
      <c r="DA7" s="429"/>
      <c r="DB7" s="427">
        <v>4239282</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247955</v>
      </c>
      <c r="BO8" s="428"/>
      <c r="BP8" s="428"/>
      <c r="BQ8" s="428"/>
      <c r="BR8" s="428"/>
      <c r="BS8" s="428"/>
      <c r="BT8" s="428"/>
      <c r="BU8" s="429"/>
      <c r="BV8" s="427">
        <v>205397</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0.4</v>
      </c>
      <c r="CU8" s="541"/>
      <c r="CV8" s="541"/>
      <c r="CW8" s="541"/>
      <c r="CX8" s="541"/>
      <c r="CY8" s="541"/>
      <c r="CZ8" s="541"/>
      <c r="DA8" s="542"/>
      <c r="DB8" s="540">
        <v>0.38</v>
      </c>
      <c r="DC8" s="541"/>
      <c r="DD8" s="541"/>
      <c r="DE8" s="541"/>
      <c r="DF8" s="541"/>
      <c r="DG8" s="541"/>
      <c r="DH8" s="541"/>
      <c r="DI8" s="542"/>
      <c r="DJ8" s="185"/>
      <c r="DK8" s="185"/>
      <c r="DL8" s="185"/>
      <c r="DM8" s="185"/>
      <c r="DN8" s="185"/>
      <c r="DO8" s="185"/>
    </row>
    <row r="9" spans="1:119" ht="18.75" customHeight="1" thickBot="1" x14ac:dyDescent="0.25">
      <c r="A9" s="186"/>
      <c r="B9" s="566" t="s">
        <v>111</v>
      </c>
      <c r="C9" s="567"/>
      <c r="D9" s="567"/>
      <c r="E9" s="567"/>
      <c r="F9" s="567"/>
      <c r="G9" s="567"/>
      <c r="H9" s="567"/>
      <c r="I9" s="567"/>
      <c r="J9" s="567"/>
      <c r="K9" s="490"/>
      <c r="L9" s="568" t="s">
        <v>112</v>
      </c>
      <c r="M9" s="569"/>
      <c r="N9" s="569"/>
      <c r="O9" s="569"/>
      <c r="P9" s="569"/>
      <c r="Q9" s="570"/>
      <c r="R9" s="571">
        <v>18183</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42558</v>
      </c>
      <c r="BO9" s="428"/>
      <c r="BP9" s="428"/>
      <c r="BQ9" s="428"/>
      <c r="BR9" s="428"/>
      <c r="BS9" s="428"/>
      <c r="BT9" s="428"/>
      <c r="BU9" s="429"/>
      <c r="BV9" s="427">
        <v>15427</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10.1</v>
      </c>
      <c r="CU9" s="398"/>
      <c r="CV9" s="398"/>
      <c r="CW9" s="398"/>
      <c r="CX9" s="398"/>
      <c r="CY9" s="398"/>
      <c r="CZ9" s="398"/>
      <c r="DA9" s="399"/>
      <c r="DB9" s="397">
        <v>9.6</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117</v>
      </c>
      <c r="M10" s="401"/>
      <c r="N10" s="401"/>
      <c r="O10" s="401"/>
      <c r="P10" s="401"/>
      <c r="Q10" s="402"/>
      <c r="R10" s="403">
        <v>18854</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530178</v>
      </c>
      <c r="BO10" s="428"/>
      <c r="BP10" s="428"/>
      <c r="BQ10" s="428"/>
      <c r="BR10" s="428"/>
      <c r="BS10" s="428"/>
      <c r="BT10" s="428"/>
      <c r="BU10" s="429"/>
      <c r="BV10" s="427">
        <v>210333</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2">
      <c r="A12" s="186"/>
      <c r="B12" s="543" t="s">
        <v>128</v>
      </c>
      <c r="C12" s="544"/>
      <c r="D12" s="544"/>
      <c r="E12" s="544"/>
      <c r="F12" s="544"/>
      <c r="G12" s="544"/>
      <c r="H12" s="544"/>
      <c r="I12" s="544"/>
      <c r="J12" s="544"/>
      <c r="K12" s="545"/>
      <c r="L12" s="552" t="s">
        <v>129</v>
      </c>
      <c r="M12" s="553"/>
      <c r="N12" s="553"/>
      <c r="O12" s="553"/>
      <c r="P12" s="553"/>
      <c r="Q12" s="554"/>
      <c r="R12" s="555">
        <v>18116</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119</v>
      </c>
      <c r="AV12" s="485"/>
      <c r="AW12" s="485"/>
      <c r="AX12" s="485"/>
      <c r="AY12" s="407" t="s">
        <v>133</v>
      </c>
      <c r="AZ12" s="408"/>
      <c r="BA12" s="408"/>
      <c r="BB12" s="408"/>
      <c r="BC12" s="408"/>
      <c r="BD12" s="408"/>
      <c r="BE12" s="408"/>
      <c r="BF12" s="408"/>
      <c r="BG12" s="408"/>
      <c r="BH12" s="408"/>
      <c r="BI12" s="408"/>
      <c r="BJ12" s="408"/>
      <c r="BK12" s="408"/>
      <c r="BL12" s="408"/>
      <c r="BM12" s="409"/>
      <c r="BN12" s="427">
        <v>380000</v>
      </c>
      <c r="BO12" s="428"/>
      <c r="BP12" s="428"/>
      <c r="BQ12" s="428"/>
      <c r="BR12" s="428"/>
      <c r="BS12" s="428"/>
      <c r="BT12" s="428"/>
      <c r="BU12" s="429"/>
      <c r="BV12" s="427">
        <v>430000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136</v>
      </c>
      <c r="N13" s="528"/>
      <c r="O13" s="528"/>
      <c r="P13" s="528"/>
      <c r="Q13" s="529"/>
      <c r="R13" s="530">
        <v>18047</v>
      </c>
      <c r="S13" s="531"/>
      <c r="T13" s="531"/>
      <c r="U13" s="531"/>
      <c r="V13" s="532"/>
      <c r="W13" s="518" t="s">
        <v>137</v>
      </c>
      <c r="X13" s="440"/>
      <c r="Y13" s="440"/>
      <c r="Z13" s="440"/>
      <c r="AA13" s="440"/>
      <c r="AB13" s="441"/>
      <c r="AC13" s="403">
        <v>666</v>
      </c>
      <c r="AD13" s="404"/>
      <c r="AE13" s="404"/>
      <c r="AF13" s="404"/>
      <c r="AG13" s="405"/>
      <c r="AH13" s="403">
        <v>652</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192736</v>
      </c>
      <c r="BO13" s="428"/>
      <c r="BP13" s="428"/>
      <c r="BQ13" s="428"/>
      <c r="BR13" s="428"/>
      <c r="BS13" s="428"/>
      <c r="BT13" s="428"/>
      <c r="BU13" s="429"/>
      <c r="BV13" s="427">
        <v>-204240</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3.3</v>
      </c>
      <c r="CU13" s="398"/>
      <c r="CV13" s="398"/>
      <c r="CW13" s="398"/>
      <c r="CX13" s="398"/>
      <c r="CY13" s="398"/>
      <c r="CZ13" s="398"/>
      <c r="DA13" s="399"/>
      <c r="DB13" s="397">
        <v>2.2000000000000002</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142</v>
      </c>
      <c r="M14" s="561"/>
      <c r="N14" s="561"/>
      <c r="O14" s="561"/>
      <c r="P14" s="561"/>
      <c r="Q14" s="562"/>
      <c r="R14" s="530">
        <v>18316</v>
      </c>
      <c r="S14" s="531"/>
      <c r="T14" s="531"/>
      <c r="U14" s="531"/>
      <c r="V14" s="532"/>
      <c r="W14" s="533"/>
      <c r="X14" s="443"/>
      <c r="Y14" s="443"/>
      <c r="Z14" s="443"/>
      <c r="AA14" s="443"/>
      <c r="AB14" s="444"/>
      <c r="AC14" s="523">
        <v>7.8</v>
      </c>
      <c r="AD14" s="524"/>
      <c r="AE14" s="524"/>
      <c r="AF14" s="524"/>
      <c r="AG14" s="525"/>
      <c r="AH14" s="523">
        <v>7.9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127</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144</v>
      </c>
      <c r="N15" s="528"/>
      <c r="O15" s="528"/>
      <c r="P15" s="528"/>
      <c r="Q15" s="529"/>
      <c r="R15" s="530">
        <v>18259</v>
      </c>
      <c r="S15" s="531"/>
      <c r="T15" s="531"/>
      <c r="U15" s="531"/>
      <c r="V15" s="532"/>
      <c r="W15" s="518" t="s">
        <v>145</v>
      </c>
      <c r="X15" s="440"/>
      <c r="Y15" s="440"/>
      <c r="Z15" s="440"/>
      <c r="AA15" s="440"/>
      <c r="AB15" s="441"/>
      <c r="AC15" s="403">
        <v>2713</v>
      </c>
      <c r="AD15" s="404"/>
      <c r="AE15" s="404"/>
      <c r="AF15" s="404"/>
      <c r="AG15" s="405"/>
      <c r="AH15" s="403">
        <v>2742</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1494492</v>
      </c>
      <c r="BO15" s="423"/>
      <c r="BP15" s="423"/>
      <c r="BQ15" s="423"/>
      <c r="BR15" s="423"/>
      <c r="BS15" s="423"/>
      <c r="BT15" s="423"/>
      <c r="BU15" s="424"/>
      <c r="BV15" s="422">
        <v>1435570</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31.6</v>
      </c>
      <c r="AD16" s="524"/>
      <c r="AE16" s="524"/>
      <c r="AF16" s="524"/>
      <c r="AG16" s="525"/>
      <c r="AH16" s="523">
        <v>33.200000000000003</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3687504</v>
      </c>
      <c r="BO16" s="428"/>
      <c r="BP16" s="428"/>
      <c r="BQ16" s="428"/>
      <c r="BR16" s="428"/>
      <c r="BS16" s="428"/>
      <c r="BT16" s="428"/>
      <c r="BU16" s="429"/>
      <c r="BV16" s="427">
        <v>3675466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5202</v>
      </c>
      <c r="AD17" s="404"/>
      <c r="AE17" s="404"/>
      <c r="AF17" s="404"/>
      <c r="AG17" s="405"/>
      <c r="AH17" s="403">
        <v>4868</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1874597</v>
      </c>
      <c r="BO17" s="428"/>
      <c r="BP17" s="428"/>
      <c r="BQ17" s="428"/>
      <c r="BR17" s="428"/>
      <c r="BS17" s="428"/>
      <c r="BT17" s="428"/>
      <c r="BU17" s="429"/>
      <c r="BV17" s="427">
        <v>1795869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155</v>
      </c>
      <c r="C18" s="490"/>
      <c r="D18" s="490"/>
      <c r="E18" s="491"/>
      <c r="F18" s="491"/>
      <c r="G18" s="491"/>
      <c r="H18" s="491"/>
      <c r="I18" s="491"/>
      <c r="J18" s="491"/>
      <c r="K18" s="491"/>
      <c r="L18" s="492">
        <v>120.52</v>
      </c>
      <c r="M18" s="492"/>
      <c r="N18" s="492"/>
      <c r="O18" s="492"/>
      <c r="P18" s="492"/>
      <c r="Q18" s="492"/>
      <c r="R18" s="493"/>
      <c r="S18" s="493"/>
      <c r="T18" s="493"/>
      <c r="U18" s="493"/>
      <c r="V18" s="494"/>
      <c r="W18" s="508"/>
      <c r="X18" s="509"/>
      <c r="Y18" s="509"/>
      <c r="Z18" s="509"/>
      <c r="AA18" s="509"/>
      <c r="AB18" s="519"/>
      <c r="AC18" s="391">
        <v>60.6</v>
      </c>
      <c r="AD18" s="392"/>
      <c r="AE18" s="392"/>
      <c r="AF18" s="392"/>
      <c r="AG18" s="495"/>
      <c r="AH18" s="391">
        <v>58.9</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3910037</v>
      </c>
      <c r="BO18" s="428"/>
      <c r="BP18" s="428"/>
      <c r="BQ18" s="428"/>
      <c r="BR18" s="428"/>
      <c r="BS18" s="428"/>
      <c r="BT18" s="428"/>
      <c r="BU18" s="429"/>
      <c r="BV18" s="427">
        <v>3744008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157</v>
      </c>
      <c r="C19" s="490"/>
      <c r="D19" s="490"/>
      <c r="E19" s="491"/>
      <c r="F19" s="491"/>
      <c r="G19" s="491"/>
      <c r="H19" s="491"/>
      <c r="I19" s="491"/>
      <c r="J19" s="491"/>
      <c r="K19" s="491"/>
      <c r="L19" s="497">
        <v>151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5285471</v>
      </c>
      <c r="BO19" s="428"/>
      <c r="BP19" s="428"/>
      <c r="BQ19" s="428"/>
      <c r="BR19" s="428"/>
      <c r="BS19" s="428"/>
      <c r="BT19" s="428"/>
      <c r="BU19" s="429"/>
      <c r="BV19" s="427">
        <v>5270056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159</v>
      </c>
      <c r="C20" s="490"/>
      <c r="D20" s="490"/>
      <c r="E20" s="491"/>
      <c r="F20" s="491"/>
      <c r="G20" s="491"/>
      <c r="H20" s="491"/>
      <c r="I20" s="491"/>
      <c r="J20" s="491"/>
      <c r="K20" s="491"/>
      <c r="L20" s="497">
        <v>6824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5838984</v>
      </c>
      <c r="BO23" s="428"/>
      <c r="BP23" s="428"/>
      <c r="BQ23" s="428"/>
      <c r="BR23" s="428"/>
      <c r="BS23" s="428"/>
      <c r="BT23" s="428"/>
      <c r="BU23" s="429"/>
      <c r="BV23" s="427">
        <v>5831374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168</v>
      </c>
      <c r="F24" s="401"/>
      <c r="G24" s="401"/>
      <c r="H24" s="401"/>
      <c r="I24" s="401"/>
      <c r="J24" s="401"/>
      <c r="K24" s="402"/>
      <c r="L24" s="403">
        <v>1</v>
      </c>
      <c r="M24" s="404"/>
      <c r="N24" s="404"/>
      <c r="O24" s="404"/>
      <c r="P24" s="405"/>
      <c r="Q24" s="403">
        <v>7340</v>
      </c>
      <c r="R24" s="404"/>
      <c r="S24" s="404"/>
      <c r="T24" s="404"/>
      <c r="U24" s="404"/>
      <c r="V24" s="405"/>
      <c r="W24" s="469"/>
      <c r="X24" s="460"/>
      <c r="Y24" s="461"/>
      <c r="Z24" s="400" t="s">
        <v>169</v>
      </c>
      <c r="AA24" s="401"/>
      <c r="AB24" s="401"/>
      <c r="AC24" s="401"/>
      <c r="AD24" s="401"/>
      <c r="AE24" s="401"/>
      <c r="AF24" s="401"/>
      <c r="AG24" s="402"/>
      <c r="AH24" s="403">
        <v>132</v>
      </c>
      <c r="AI24" s="404"/>
      <c r="AJ24" s="404"/>
      <c r="AK24" s="404"/>
      <c r="AL24" s="405"/>
      <c r="AM24" s="403">
        <v>379632</v>
      </c>
      <c r="AN24" s="404"/>
      <c r="AO24" s="404"/>
      <c r="AP24" s="404"/>
      <c r="AQ24" s="404"/>
      <c r="AR24" s="405"/>
      <c r="AS24" s="403">
        <v>2876</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5571222</v>
      </c>
      <c r="BO24" s="428"/>
      <c r="BP24" s="428"/>
      <c r="BQ24" s="428"/>
      <c r="BR24" s="428"/>
      <c r="BS24" s="428"/>
      <c r="BT24" s="428"/>
      <c r="BU24" s="429"/>
      <c r="BV24" s="427">
        <v>5765492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171</v>
      </c>
      <c r="F25" s="401"/>
      <c r="G25" s="401"/>
      <c r="H25" s="401"/>
      <c r="I25" s="401"/>
      <c r="J25" s="401"/>
      <c r="K25" s="402"/>
      <c r="L25" s="403">
        <v>1</v>
      </c>
      <c r="M25" s="404"/>
      <c r="N25" s="404"/>
      <c r="O25" s="404"/>
      <c r="P25" s="405"/>
      <c r="Q25" s="403">
        <v>5910</v>
      </c>
      <c r="R25" s="404"/>
      <c r="S25" s="404"/>
      <c r="T25" s="404"/>
      <c r="U25" s="404"/>
      <c r="V25" s="405"/>
      <c r="W25" s="469"/>
      <c r="X25" s="460"/>
      <c r="Y25" s="461"/>
      <c r="Z25" s="400" t="s">
        <v>172</v>
      </c>
      <c r="AA25" s="401"/>
      <c r="AB25" s="401"/>
      <c r="AC25" s="401"/>
      <c r="AD25" s="401"/>
      <c r="AE25" s="401"/>
      <c r="AF25" s="401"/>
      <c r="AG25" s="402"/>
      <c r="AH25" s="403" t="s">
        <v>127</v>
      </c>
      <c r="AI25" s="404"/>
      <c r="AJ25" s="404"/>
      <c r="AK25" s="404"/>
      <c r="AL25" s="405"/>
      <c r="AM25" s="403" t="s">
        <v>135</v>
      </c>
      <c r="AN25" s="404"/>
      <c r="AO25" s="404"/>
      <c r="AP25" s="404"/>
      <c r="AQ25" s="404"/>
      <c r="AR25" s="405"/>
      <c r="AS25" s="403" t="s">
        <v>135</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25873</v>
      </c>
      <c r="BO25" s="423"/>
      <c r="BP25" s="423"/>
      <c r="BQ25" s="423"/>
      <c r="BR25" s="423"/>
      <c r="BS25" s="423"/>
      <c r="BT25" s="423"/>
      <c r="BU25" s="424"/>
      <c r="BV25" s="422">
        <v>28477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174</v>
      </c>
      <c r="F26" s="401"/>
      <c r="G26" s="401"/>
      <c r="H26" s="401"/>
      <c r="I26" s="401"/>
      <c r="J26" s="401"/>
      <c r="K26" s="402"/>
      <c r="L26" s="403">
        <v>1</v>
      </c>
      <c r="M26" s="404"/>
      <c r="N26" s="404"/>
      <c r="O26" s="404"/>
      <c r="P26" s="405"/>
      <c r="Q26" s="403">
        <v>5620</v>
      </c>
      <c r="R26" s="404"/>
      <c r="S26" s="404"/>
      <c r="T26" s="404"/>
      <c r="U26" s="404"/>
      <c r="V26" s="405"/>
      <c r="W26" s="469"/>
      <c r="X26" s="460"/>
      <c r="Y26" s="461"/>
      <c r="Z26" s="400" t="s">
        <v>175</v>
      </c>
      <c r="AA26" s="482"/>
      <c r="AB26" s="482"/>
      <c r="AC26" s="482"/>
      <c r="AD26" s="482"/>
      <c r="AE26" s="482"/>
      <c r="AF26" s="482"/>
      <c r="AG26" s="483"/>
      <c r="AH26" s="403">
        <v>2</v>
      </c>
      <c r="AI26" s="404"/>
      <c r="AJ26" s="404"/>
      <c r="AK26" s="404"/>
      <c r="AL26" s="405"/>
      <c r="AM26" s="403" t="s">
        <v>176</v>
      </c>
      <c r="AN26" s="404"/>
      <c r="AO26" s="404"/>
      <c r="AP26" s="404"/>
      <c r="AQ26" s="404"/>
      <c r="AR26" s="405"/>
      <c r="AS26" s="403" t="s">
        <v>176</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135</v>
      </c>
      <c r="BO26" s="428"/>
      <c r="BP26" s="428"/>
      <c r="BQ26" s="428"/>
      <c r="BR26" s="428"/>
      <c r="BS26" s="428"/>
      <c r="BT26" s="428"/>
      <c r="BU26" s="429"/>
      <c r="BV26" s="427" t="s">
        <v>135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178</v>
      </c>
      <c r="F27" s="401"/>
      <c r="G27" s="401"/>
      <c r="H27" s="401"/>
      <c r="I27" s="401"/>
      <c r="J27" s="401"/>
      <c r="K27" s="402"/>
      <c r="L27" s="403">
        <v>1</v>
      </c>
      <c r="M27" s="404"/>
      <c r="N27" s="404"/>
      <c r="O27" s="404"/>
      <c r="P27" s="405"/>
      <c r="Q27" s="403">
        <v>2980</v>
      </c>
      <c r="R27" s="404"/>
      <c r="S27" s="404"/>
      <c r="T27" s="404"/>
      <c r="U27" s="404"/>
      <c r="V27" s="405"/>
      <c r="W27" s="469"/>
      <c r="X27" s="460"/>
      <c r="Y27" s="461"/>
      <c r="Z27" s="400" t="s">
        <v>179</v>
      </c>
      <c r="AA27" s="401"/>
      <c r="AB27" s="401"/>
      <c r="AC27" s="401"/>
      <c r="AD27" s="401"/>
      <c r="AE27" s="401"/>
      <c r="AF27" s="401"/>
      <c r="AG27" s="402"/>
      <c r="AH27" s="403">
        <v>2</v>
      </c>
      <c r="AI27" s="404"/>
      <c r="AJ27" s="404"/>
      <c r="AK27" s="404"/>
      <c r="AL27" s="405"/>
      <c r="AM27" s="403" t="s">
        <v>180</v>
      </c>
      <c r="AN27" s="404"/>
      <c r="AO27" s="404"/>
      <c r="AP27" s="404"/>
      <c r="AQ27" s="404"/>
      <c r="AR27" s="405"/>
      <c r="AS27" s="403" t="s">
        <v>181</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198745</v>
      </c>
      <c r="BO27" s="431"/>
      <c r="BP27" s="431"/>
      <c r="BQ27" s="431"/>
      <c r="BR27" s="431"/>
      <c r="BS27" s="431"/>
      <c r="BT27" s="431"/>
      <c r="BU27" s="432"/>
      <c r="BV27" s="430">
        <v>191080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183</v>
      </c>
      <c r="F28" s="401"/>
      <c r="G28" s="401"/>
      <c r="H28" s="401"/>
      <c r="I28" s="401"/>
      <c r="J28" s="401"/>
      <c r="K28" s="402"/>
      <c r="L28" s="403">
        <v>1</v>
      </c>
      <c r="M28" s="404"/>
      <c r="N28" s="404"/>
      <c r="O28" s="404"/>
      <c r="P28" s="405"/>
      <c r="Q28" s="403">
        <v>2280</v>
      </c>
      <c r="R28" s="404"/>
      <c r="S28" s="404"/>
      <c r="T28" s="404"/>
      <c r="U28" s="404"/>
      <c r="V28" s="405"/>
      <c r="W28" s="469"/>
      <c r="X28" s="460"/>
      <c r="Y28" s="461"/>
      <c r="Z28" s="400" t="s">
        <v>184</v>
      </c>
      <c r="AA28" s="401"/>
      <c r="AB28" s="401"/>
      <c r="AC28" s="401"/>
      <c r="AD28" s="401"/>
      <c r="AE28" s="401"/>
      <c r="AF28" s="401"/>
      <c r="AG28" s="402"/>
      <c r="AH28" s="403" t="s">
        <v>127</v>
      </c>
      <c r="AI28" s="404"/>
      <c r="AJ28" s="404"/>
      <c r="AK28" s="404"/>
      <c r="AL28" s="405"/>
      <c r="AM28" s="403" t="s">
        <v>135</v>
      </c>
      <c r="AN28" s="404"/>
      <c r="AO28" s="404"/>
      <c r="AP28" s="404"/>
      <c r="AQ28" s="404"/>
      <c r="AR28" s="405"/>
      <c r="AS28" s="403" t="s">
        <v>127</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1751349</v>
      </c>
      <c r="BO28" s="423"/>
      <c r="BP28" s="423"/>
      <c r="BQ28" s="423"/>
      <c r="BR28" s="423"/>
      <c r="BS28" s="423"/>
      <c r="BT28" s="423"/>
      <c r="BU28" s="424"/>
      <c r="BV28" s="422">
        <v>1601171</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186</v>
      </c>
      <c r="F29" s="401"/>
      <c r="G29" s="401"/>
      <c r="H29" s="401"/>
      <c r="I29" s="401"/>
      <c r="J29" s="401"/>
      <c r="K29" s="402"/>
      <c r="L29" s="403">
        <v>12</v>
      </c>
      <c r="M29" s="404"/>
      <c r="N29" s="404"/>
      <c r="O29" s="404"/>
      <c r="P29" s="405"/>
      <c r="Q29" s="403">
        <v>2080</v>
      </c>
      <c r="R29" s="404"/>
      <c r="S29" s="404"/>
      <c r="T29" s="404"/>
      <c r="U29" s="404"/>
      <c r="V29" s="405"/>
      <c r="W29" s="470"/>
      <c r="X29" s="471"/>
      <c r="Y29" s="472"/>
      <c r="Z29" s="400" t="s">
        <v>187</v>
      </c>
      <c r="AA29" s="401"/>
      <c r="AB29" s="401"/>
      <c r="AC29" s="401"/>
      <c r="AD29" s="401"/>
      <c r="AE29" s="401"/>
      <c r="AF29" s="401"/>
      <c r="AG29" s="402"/>
      <c r="AH29" s="403">
        <v>134</v>
      </c>
      <c r="AI29" s="404"/>
      <c r="AJ29" s="404"/>
      <c r="AK29" s="404"/>
      <c r="AL29" s="405"/>
      <c r="AM29" s="403">
        <v>387288</v>
      </c>
      <c r="AN29" s="404"/>
      <c r="AO29" s="404"/>
      <c r="AP29" s="404"/>
      <c r="AQ29" s="404"/>
      <c r="AR29" s="405"/>
      <c r="AS29" s="403">
        <v>2890</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9</v>
      </c>
      <c r="BO29" s="428"/>
      <c r="BP29" s="428"/>
      <c r="BQ29" s="428"/>
      <c r="BR29" s="428"/>
      <c r="BS29" s="428"/>
      <c r="BT29" s="428"/>
      <c r="BU29" s="429"/>
      <c r="BV29" s="427">
        <v>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97.4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2944760</v>
      </c>
      <c r="BO30" s="431"/>
      <c r="BP30" s="431"/>
      <c r="BQ30" s="431"/>
      <c r="BR30" s="431"/>
      <c r="BS30" s="431"/>
      <c r="BT30" s="431"/>
      <c r="BU30" s="432"/>
      <c r="BV30" s="430">
        <v>3124937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203</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宮崎県北部広域行政組合(一般会計)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財団法人門川ふるさと文化財団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宮崎県北部広域行政組合(特別会計)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宮崎県林業公社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宮崎県後期高齢者医療広域連合（一般会計）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耳川広域森林組合</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宮崎県後期高齢者医療広域連合（特別会計）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日向東臼杵広域連合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宮崎県市町村総合事務組合(一般会計)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宮崎県市町村総合事務組合(特別会計)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宮崎県市町村総合事務組合（自治会館）</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AdFNas4WdCZVVRMaWJ1uUx1952ID9WFW6idveYAqb5MRvR3sy/i6XnV8ftmxBltuoFWz8WsJkLlThBauWmRJUg==" saltValue="7T7xUfxxjWW1K0rUz9qV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06" t="s">
        <v>566</v>
      </c>
      <c r="D34" s="1206"/>
      <c r="E34" s="1207"/>
      <c r="F34" s="32">
        <v>8.5</v>
      </c>
      <c r="G34" s="33">
        <v>7.7</v>
      </c>
      <c r="H34" s="33">
        <v>7.69</v>
      </c>
      <c r="I34" s="33">
        <v>7.76</v>
      </c>
      <c r="J34" s="34">
        <v>8.82</v>
      </c>
      <c r="K34" s="22"/>
      <c r="L34" s="22"/>
      <c r="M34" s="22"/>
      <c r="N34" s="22"/>
      <c r="O34" s="22"/>
      <c r="P34" s="22"/>
    </row>
    <row r="35" spans="1:16" ht="39" customHeight="1" x14ac:dyDescent="0.2">
      <c r="A35" s="22"/>
      <c r="B35" s="35"/>
      <c r="C35" s="1200" t="s">
        <v>567</v>
      </c>
      <c r="D35" s="1201"/>
      <c r="E35" s="1202"/>
      <c r="F35" s="36">
        <v>4.4000000000000004</v>
      </c>
      <c r="G35" s="37">
        <v>4.32</v>
      </c>
      <c r="H35" s="37">
        <v>4.46</v>
      </c>
      <c r="I35" s="37">
        <v>4.84</v>
      </c>
      <c r="J35" s="38">
        <v>5.8</v>
      </c>
      <c r="K35" s="22"/>
      <c r="L35" s="22"/>
      <c r="M35" s="22"/>
      <c r="N35" s="22"/>
      <c r="O35" s="22"/>
      <c r="P35" s="22"/>
    </row>
    <row r="36" spans="1:16" ht="39" customHeight="1" x14ac:dyDescent="0.2">
      <c r="A36" s="22"/>
      <c r="B36" s="35"/>
      <c r="C36" s="1200" t="s">
        <v>568</v>
      </c>
      <c r="D36" s="1201"/>
      <c r="E36" s="1202"/>
      <c r="F36" s="36">
        <v>5.54</v>
      </c>
      <c r="G36" s="37">
        <v>6.61</v>
      </c>
      <c r="H36" s="37">
        <v>6.56</v>
      </c>
      <c r="I36" s="37">
        <v>5.17</v>
      </c>
      <c r="J36" s="38">
        <v>5.32</v>
      </c>
      <c r="K36" s="22"/>
      <c r="L36" s="22"/>
      <c r="M36" s="22"/>
      <c r="N36" s="22"/>
      <c r="O36" s="22"/>
      <c r="P36" s="22"/>
    </row>
    <row r="37" spans="1:16" ht="39" customHeight="1" x14ac:dyDescent="0.2">
      <c r="A37" s="22"/>
      <c r="B37" s="35"/>
      <c r="C37" s="1200" t="s">
        <v>569</v>
      </c>
      <c r="D37" s="1201"/>
      <c r="E37" s="1202"/>
      <c r="F37" s="36">
        <v>2.1</v>
      </c>
      <c r="G37" s="37">
        <v>2.1800000000000002</v>
      </c>
      <c r="H37" s="37">
        <v>1.98</v>
      </c>
      <c r="I37" s="37">
        <v>1.83</v>
      </c>
      <c r="J37" s="38">
        <v>2.33</v>
      </c>
      <c r="K37" s="22"/>
      <c r="L37" s="22"/>
      <c r="M37" s="22"/>
      <c r="N37" s="22"/>
      <c r="O37" s="22"/>
      <c r="P37" s="22"/>
    </row>
    <row r="38" spans="1:16" ht="39" customHeight="1" x14ac:dyDescent="0.2">
      <c r="A38" s="22"/>
      <c r="B38" s="35"/>
      <c r="C38" s="1200" t="s">
        <v>570</v>
      </c>
      <c r="D38" s="1201"/>
      <c r="E38" s="1202"/>
      <c r="F38" s="36">
        <v>0.05</v>
      </c>
      <c r="G38" s="37">
        <v>1.0900000000000001</v>
      </c>
      <c r="H38" s="37">
        <v>0.05</v>
      </c>
      <c r="I38" s="37">
        <v>7.0000000000000007E-2</v>
      </c>
      <c r="J38" s="38">
        <v>7.0000000000000007E-2</v>
      </c>
      <c r="K38" s="22"/>
      <c r="L38" s="22"/>
      <c r="M38" s="22"/>
      <c r="N38" s="22"/>
      <c r="O38" s="22"/>
      <c r="P38" s="22"/>
    </row>
    <row r="39" spans="1:16" ht="39" customHeight="1" x14ac:dyDescent="0.2">
      <c r="A39" s="22"/>
      <c r="B39" s="35"/>
      <c r="C39" s="1200" t="s">
        <v>571</v>
      </c>
      <c r="D39" s="1201"/>
      <c r="E39" s="1202"/>
      <c r="F39" s="36">
        <v>0.02</v>
      </c>
      <c r="G39" s="37">
        <v>0.03</v>
      </c>
      <c r="H39" s="37">
        <v>0.03</v>
      </c>
      <c r="I39" s="37">
        <v>0.04</v>
      </c>
      <c r="J39" s="38">
        <v>0.03</v>
      </c>
      <c r="K39" s="22"/>
      <c r="L39" s="22"/>
      <c r="M39" s="22"/>
      <c r="N39" s="22"/>
      <c r="O39" s="22"/>
      <c r="P39" s="22"/>
    </row>
    <row r="40" spans="1:16" ht="39" customHeight="1" x14ac:dyDescent="0.2">
      <c r="A40" s="22"/>
      <c r="B40" s="35"/>
      <c r="C40" s="1200"/>
      <c r="D40" s="1201"/>
      <c r="E40" s="1202"/>
      <c r="F40" s="36"/>
      <c r="G40" s="37"/>
      <c r="H40" s="37"/>
      <c r="I40" s="37"/>
      <c r="J40" s="38"/>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572</v>
      </c>
      <c r="D42" s="1201"/>
      <c r="E42" s="1202"/>
      <c r="F42" s="36" t="s">
        <v>517</v>
      </c>
      <c r="G42" s="37" t="s">
        <v>517</v>
      </c>
      <c r="H42" s="37" t="s">
        <v>517</v>
      </c>
      <c r="I42" s="37" t="s">
        <v>517</v>
      </c>
      <c r="J42" s="38" t="s">
        <v>517</v>
      </c>
      <c r="K42" s="22"/>
      <c r="L42" s="22"/>
      <c r="M42" s="22"/>
      <c r="N42" s="22"/>
      <c r="O42" s="22"/>
      <c r="P42" s="22"/>
    </row>
    <row r="43" spans="1:16" ht="39" customHeight="1" thickBot="1" x14ac:dyDescent="0.25">
      <c r="A43" s="22"/>
      <c r="B43" s="40"/>
      <c r="C43" s="1203" t="s">
        <v>573</v>
      </c>
      <c r="D43" s="1204"/>
      <c r="E43" s="1205"/>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yMJ1IwQIW/iHzAvX51E8iqKo8wf9khpv2QcQlMexQqnCKCQO2GC1HdvnihpK1XRdy/UTD2bhkvXbAmLaVxFg==" saltValue="eARcqIq7wXPW0ycex7Fz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A52" zoomScale="60" zoomScaleNormal="60" zoomScaleSheetLayoutView="55" workbookViewId="0">
      <selection activeCell="O59" sqref="O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502</v>
      </c>
      <c r="L45" s="60">
        <v>480</v>
      </c>
      <c r="M45" s="60">
        <v>473</v>
      </c>
      <c r="N45" s="60">
        <v>543</v>
      </c>
      <c r="O45" s="61">
        <v>567</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517</v>
      </c>
      <c r="L47" s="64" t="s">
        <v>517</v>
      </c>
      <c r="M47" s="64" t="s">
        <v>517</v>
      </c>
      <c r="N47" s="64" t="s">
        <v>517</v>
      </c>
      <c r="O47" s="65" t="s">
        <v>517</v>
      </c>
      <c r="P47" s="48"/>
      <c r="Q47" s="48"/>
      <c r="R47" s="48"/>
      <c r="S47" s="48"/>
      <c r="T47" s="48"/>
      <c r="U47" s="48"/>
    </row>
    <row r="48" spans="1:21" ht="30.75" customHeight="1" x14ac:dyDescent="0.2">
      <c r="A48" s="48"/>
      <c r="B48" s="1228"/>
      <c r="C48" s="1229"/>
      <c r="D48" s="62"/>
      <c r="E48" s="1210" t="s">
        <v>15</v>
      </c>
      <c r="F48" s="1210"/>
      <c r="G48" s="1210"/>
      <c r="H48" s="1210"/>
      <c r="I48" s="1210"/>
      <c r="J48" s="1211"/>
      <c r="K48" s="63">
        <v>0</v>
      </c>
      <c r="L48" s="64">
        <v>0</v>
      </c>
      <c r="M48" s="64">
        <v>0</v>
      </c>
      <c r="N48" s="64">
        <v>2</v>
      </c>
      <c r="O48" s="65">
        <v>0</v>
      </c>
      <c r="P48" s="48"/>
      <c r="Q48" s="48"/>
      <c r="R48" s="48"/>
      <c r="S48" s="48"/>
      <c r="T48" s="48"/>
      <c r="U48" s="48"/>
    </row>
    <row r="49" spans="1:21" ht="30.75" customHeight="1" x14ac:dyDescent="0.2">
      <c r="A49" s="48"/>
      <c r="B49" s="1228"/>
      <c r="C49" s="1229"/>
      <c r="D49" s="62"/>
      <c r="E49" s="1210" t="s">
        <v>16</v>
      </c>
      <c r="F49" s="1210"/>
      <c r="G49" s="1210"/>
      <c r="H49" s="1210"/>
      <c r="I49" s="1210"/>
      <c r="J49" s="1211"/>
      <c r="K49" s="63">
        <v>12</v>
      </c>
      <c r="L49" s="64">
        <v>23</v>
      </c>
      <c r="M49" s="64">
        <v>26</v>
      </c>
      <c r="N49" s="64">
        <v>26</v>
      </c>
      <c r="O49" s="65">
        <v>26</v>
      </c>
      <c r="P49" s="48"/>
      <c r="Q49" s="48"/>
      <c r="R49" s="48"/>
      <c r="S49" s="48"/>
      <c r="T49" s="48"/>
      <c r="U49" s="48"/>
    </row>
    <row r="50" spans="1:21" ht="30.75" customHeight="1" x14ac:dyDescent="0.2">
      <c r="A50" s="48"/>
      <c r="B50" s="1228"/>
      <c r="C50" s="1229"/>
      <c r="D50" s="62"/>
      <c r="E50" s="1210" t="s">
        <v>17</v>
      </c>
      <c r="F50" s="1210"/>
      <c r="G50" s="1210"/>
      <c r="H50" s="1210"/>
      <c r="I50" s="1210"/>
      <c r="J50" s="1211"/>
      <c r="K50" s="63">
        <v>2</v>
      </c>
      <c r="L50" s="64">
        <v>2</v>
      </c>
      <c r="M50" s="64">
        <v>2</v>
      </c>
      <c r="N50" s="64">
        <v>2</v>
      </c>
      <c r="O50" s="65">
        <v>2</v>
      </c>
      <c r="P50" s="48"/>
      <c r="Q50" s="48"/>
      <c r="R50" s="48"/>
      <c r="S50" s="48"/>
      <c r="T50" s="48"/>
      <c r="U50" s="48"/>
    </row>
    <row r="51" spans="1:21" ht="30.75" customHeight="1" x14ac:dyDescent="0.2">
      <c r="A51" s="48"/>
      <c r="B51" s="1230"/>
      <c r="C51" s="1231"/>
      <c r="D51" s="66"/>
      <c r="E51" s="1210" t="s">
        <v>18</v>
      </c>
      <c r="F51" s="1210"/>
      <c r="G51" s="1210"/>
      <c r="H51" s="1210"/>
      <c r="I51" s="1210"/>
      <c r="J51" s="1211"/>
      <c r="K51" s="63" t="s">
        <v>517</v>
      </c>
      <c r="L51" s="64" t="s">
        <v>517</v>
      </c>
      <c r="M51" s="64" t="s">
        <v>517</v>
      </c>
      <c r="N51" s="64" t="s">
        <v>517</v>
      </c>
      <c r="O51" s="65" t="s">
        <v>517</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469</v>
      </c>
      <c r="L52" s="64">
        <v>453</v>
      </c>
      <c r="M52" s="64">
        <v>444</v>
      </c>
      <c r="N52" s="64">
        <v>423</v>
      </c>
      <c r="O52" s="65">
        <v>412</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47</v>
      </c>
      <c r="L53" s="69">
        <v>52</v>
      </c>
      <c r="M53" s="69">
        <v>57</v>
      </c>
      <c r="N53" s="69">
        <v>150</v>
      </c>
      <c r="O53" s="70">
        <v>183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2">
      <c r="B57" s="1216" t="s">
        <v>25</v>
      </c>
      <c r="C57" s="1217"/>
      <c r="D57" s="1220" t="s">
        <v>26</v>
      </c>
      <c r="E57" s="1221"/>
      <c r="F57" s="1221"/>
      <c r="G57" s="1221"/>
      <c r="H57" s="1221"/>
      <c r="I57" s="1221"/>
      <c r="J57" s="1222"/>
      <c r="K57" s="82" t="s">
        <v>605</v>
      </c>
      <c r="L57" s="83" t="s">
        <v>605</v>
      </c>
      <c r="M57" s="83" t="s">
        <v>605</v>
      </c>
      <c r="N57" s="83" t="s">
        <v>605</v>
      </c>
      <c r="O57" s="84" t="s">
        <v>605</v>
      </c>
    </row>
    <row r="58" spans="1:21" ht="31.5" customHeight="1" thickBot="1" x14ac:dyDescent="0.25">
      <c r="B58" s="1218"/>
      <c r="C58" s="1219"/>
      <c r="D58" s="1223" t="s">
        <v>27</v>
      </c>
      <c r="E58" s="1224"/>
      <c r="F58" s="1224"/>
      <c r="G58" s="1224"/>
      <c r="H58" s="1224"/>
      <c r="I58" s="1224"/>
      <c r="J58" s="1225"/>
      <c r="K58" s="85" t="s">
        <v>605</v>
      </c>
      <c r="L58" s="86" t="s">
        <v>605</v>
      </c>
      <c r="M58" s="86" t="s">
        <v>605</v>
      </c>
      <c r="N58" s="86" t="s">
        <v>605</v>
      </c>
      <c r="O58" s="87" t="s">
        <v>605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IY3BlFxbj0Qnx/AHVJyadZTUhj2y0fXqFBiKi90KlC3B1lVHpKuyO32qCpAVwYxmoBwW1MkmefdD1a58QZ2xw==" saltValue="vdw+15s+NGEbrcM6jcOS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27"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559</v>
      </c>
      <c r="J40" s="99" t="s">
        <v>560</v>
      </c>
      <c r="K40" s="99" t="s">
        <v>561</v>
      </c>
      <c r="L40" s="99" t="s">
        <v>562</v>
      </c>
      <c r="M40" s="100" t="s">
        <v>563</v>
      </c>
    </row>
    <row r="41" spans="2:13" ht="27.75" customHeight="1" x14ac:dyDescent="0.2">
      <c r="B41" s="1246" t="s">
        <v>30</v>
      </c>
      <c r="C41" s="1247"/>
      <c r="D41" s="101"/>
      <c r="E41" s="1248" t="s">
        <v>31</v>
      </c>
      <c r="F41" s="1248"/>
      <c r="G41" s="1248"/>
      <c r="H41" s="1249"/>
      <c r="I41" s="102">
        <v>5228</v>
      </c>
      <c r="J41" s="103">
        <v>5707</v>
      </c>
      <c r="K41" s="103">
        <v>5818</v>
      </c>
      <c r="L41" s="103">
        <v>5831</v>
      </c>
      <c r="M41" s="104">
        <v>5839</v>
      </c>
    </row>
    <row r="42" spans="2:13" ht="27.75" customHeight="1" x14ac:dyDescent="0.2">
      <c r="B42" s="1236"/>
      <c r="C42" s="1237"/>
      <c r="D42" s="105"/>
      <c r="E42" s="1240" t="s">
        <v>32</v>
      </c>
      <c r="F42" s="1240"/>
      <c r="G42" s="1240"/>
      <c r="H42" s="1241"/>
      <c r="I42" s="106">
        <v>32</v>
      </c>
      <c r="J42" s="107">
        <v>30</v>
      </c>
      <c r="K42" s="107">
        <v>27</v>
      </c>
      <c r="L42" s="107">
        <v>25</v>
      </c>
      <c r="M42" s="108">
        <v>23</v>
      </c>
    </row>
    <row r="43" spans="2:13" ht="27.75" customHeight="1" x14ac:dyDescent="0.2">
      <c r="B43" s="1236"/>
      <c r="C43" s="1237"/>
      <c r="D43" s="105"/>
      <c r="E43" s="1240" t="s">
        <v>33</v>
      </c>
      <c r="F43" s="1240"/>
      <c r="G43" s="1240"/>
      <c r="H43" s="1241"/>
      <c r="I43" s="106">
        <v>1</v>
      </c>
      <c r="J43" s="107">
        <v>1</v>
      </c>
      <c r="K43" s="107">
        <v>1</v>
      </c>
      <c r="L43" s="107">
        <v>1</v>
      </c>
      <c r="M43" s="108">
        <v>7</v>
      </c>
    </row>
    <row r="44" spans="2:13" ht="27.75" customHeight="1" x14ac:dyDescent="0.2">
      <c r="B44" s="1236"/>
      <c r="C44" s="1237"/>
      <c r="D44" s="105"/>
      <c r="E44" s="1240" t="s">
        <v>34</v>
      </c>
      <c r="F44" s="1240"/>
      <c r="G44" s="1240"/>
      <c r="H44" s="1241"/>
      <c r="I44" s="106">
        <v>192</v>
      </c>
      <c r="J44" s="107">
        <v>169</v>
      </c>
      <c r="K44" s="107">
        <v>141</v>
      </c>
      <c r="L44" s="107">
        <v>109</v>
      </c>
      <c r="M44" s="108">
        <v>84</v>
      </c>
    </row>
    <row r="45" spans="2:13" ht="27.75" customHeight="1" x14ac:dyDescent="0.2">
      <c r="B45" s="1236"/>
      <c r="C45" s="1237"/>
      <c r="D45" s="105"/>
      <c r="E45" s="1240" t="s">
        <v>35</v>
      </c>
      <c r="F45" s="1240"/>
      <c r="G45" s="1240"/>
      <c r="H45" s="1241"/>
      <c r="I45" s="106">
        <v>315</v>
      </c>
      <c r="J45" s="107">
        <v>135</v>
      </c>
      <c r="K45" s="107">
        <v>132</v>
      </c>
      <c r="L45" s="107">
        <v>91</v>
      </c>
      <c r="M45" s="108">
        <v>116</v>
      </c>
    </row>
    <row r="46" spans="2:13" ht="27.75" customHeight="1" x14ac:dyDescent="0.2">
      <c r="B46" s="1236"/>
      <c r="C46" s="1237"/>
      <c r="D46" s="109"/>
      <c r="E46" s="1240" t="s">
        <v>36</v>
      </c>
      <c r="F46" s="1240"/>
      <c r="G46" s="1240"/>
      <c r="H46" s="1241"/>
      <c r="I46" s="106" t="s">
        <v>517</v>
      </c>
      <c r="J46" s="107" t="s">
        <v>517</v>
      </c>
      <c r="K46" s="107">
        <v>3</v>
      </c>
      <c r="L46" s="107">
        <v>3</v>
      </c>
      <c r="M46" s="108">
        <v>3</v>
      </c>
    </row>
    <row r="47" spans="2:13" ht="27.75" customHeight="1" x14ac:dyDescent="0.2">
      <c r="B47" s="1236"/>
      <c r="C47" s="1237"/>
      <c r="D47" s="110"/>
      <c r="E47" s="1250" t="s">
        <v>37</v>
      </c>
      <c r="F47" s="1251"/>
      <c r="G47" s="1251"/>
      <c r="H47" s="1252"/>
      <c r="I47" s="106" t="s">
        <v>517</v>
      </c>
      <c r="J47" s="107" t="s">
        <v>517</v>
      </c>
      <c r="K47" s="107" t="s">
        <v>517</v>
      </c>
      <c r="L47" s="107" t="s">
        <v>517</v>
      </c>
      <c r="M47" s="108" t="s">
        <v>517</v>
      </c>
    </row>
    <row r="48" spans="2:13" ht="27.75" customHeight="1" x14ac:dyDescent="0.2">
      <c r="B48" s="1236"/>
      <c r="C48" s="1237"/>
      <c r="D48" s="105"/>
      <c r="E48" s="1240" t="s">
        <v>38</v>
      </c>
      <c r="F48" s="1240"/>
      <c r="G48" s="1240"/>
      <c r="H48" s="1241"/>
      <c r="I48" s="106" t="s">
        <v>517</v>
      </c>
      <c r="J48" s="107" t="s">
        <v>517</v>
      </c>
      <c r="K48" s="107" t="s">
        <v>517</v>
      </c>
      <c r="L48" s="107" t="s">
        <v>517</v>
      </c>
      <c r="M48" s="108" t="s">
        <v>517</v>
      </c>
    </row>
    <row r="49" spans="2:13" ht="27.75" customHeight="1" x14ac:dyDescent="0.2">
      <c r="B49" s="1238"/>
      <c r="C49" s="1239"/>
      <c r="D49" s="105"/>
      <c r="E49" s="1240" t="s">
        <v>39</v>
      </c>
      <c r="F49" s="1240"/>
      <c r="G49" s="1240"/>
      <c r="H49" s="1241"/>
      <c r="I49" s="106" t="s">
        <v>517</v>
      </c>
      <c r="J49" s="107" t="s">
        <v>517</v>
      </c>
      <c r="K49" s="107" t="s">
        <v>517</v>
      </c>
      <c r="L49" s="107" t="s">
        <v>517</v>
      </c>
      <c r="M49" s="108" t="s">
        <v>517</v>
      </c>
    </row>
    <row r="50" spans="2:13" ht="27.75" customHeight="1" x14ac:dyDescent="0.2">
      <c r="B50" s="1234" t="s">
        <v>40</v>
      </c>
      <c r="C50" s="1235"/>
      <c r="D50" s="111"/>
      <c r="E50" s="1240" t="s">
        <v>41</v>
      </c>
      <c r="F50" s="1240"/>
      <c r="G50" s="1240"/>
      <c r="H50" s="1241"/>
      <c r="I50" s="106">
        <v>4152</v>
      </c>
      <c r="J50" s="107">
        <v>4146</v>
      </c>
      <c r="K50" s="107">
        <v>5011</v>
      </c>
      <c r="L50" s="107">
        <v>5318</v>
      </c>
      <c r="M50" s="108">
        <v>5300</v>
      </c>
    </row>
    <row r="51" spans="2:13" ht="27.75" customHeight="1" x14ac:dyDescent="0.2">
      <c r="B51" s="1236"/>
      <c r="C51" s="1237"/>
      <c r="D51" s="105"/>
      <c r="E51" s="1240" t="s">
        <v>42</v>
      </c>
      <c r="F51" s="1240"/>
      <c r="G51" s="1240"/>
      <c r="H51" s="1241"/>
      <c r="I51" s="106">
        <v>377</v>
      </c>
      <c r="J51" s="107">
        <v>348</v>
      </c>
      <c r="K51" s="107">
        <v>280</v>
      </c>
      <c r="L51" s="107">
        <v>388</v>
      </c>
      <c r="M51" s="108">
        <v>495</v>
      </c>
    </row>
    <row r="52" spans="2:13" ht="27.75" customHeight="1" x14ac:dyDescent="0.2">
      <c r="B52" s="1238"/>
      <c r="C52" s="1239"/>
      <c r="D52" s="105"/>
      <c r="E52" s="1240" t="s">
        <v>43</v>
      </c>
      <c r="F52" s="1240"/>
      <c r="G52" s="1240"/>
      <c r="H52" s="1241"/>
      <c r="I52" s="106">
        <v>4191</v>
      </c>
      <c r="J52" s="107">
        <v>4364</v>
      </c>
      <c r="K52" s="107">
        <v>4275</v>
      </c>
      <c r="L52" s="107">
        <v>4187</v>
      </c>
      <c r="M52" s="108">
        <v>4186</v>
      </c>
    </row>
    <row r="53" spans="2:13" ht="27.75" customHeight="1" thickBot="1" x14ac:dyDescent="0.25">
      <c r="B53" s="1242" t="s">
        <v>44</v>
      </c>
      <c r="C53" s="1243"/>
      <c r="D53" s="112"/>
      <c r="E53" s="1244" t="s">
        <v>45</v>
      </c>
      <c r="F53" s="1244"/>
      <c r="G53" s="1244"/>
      <c r="H53" s="1245"/>
      <c r="I53" s="113">
        <v>-2952</v>
      </c>
      <c r="J53" s="114">
        <v>-2816</v>
      </c>
      <c r="K53" s="114">
        <v>-3443</v>
      </c>
      <c r="L53" s="114">
        <v>-3832</v>
      </c>
      <c r="M53" s="115">
        <v>-3909</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3LOkKPRYm/GYqHwnyF7c294g2ya9lCs4n4AAJ47pdh2pgnU+FXnjJKYYyrotXFvsbzWHl9owQ3FBAtlbF3QmA==" saltValue="cnN2h53/teCi5omEBXbb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 zoomScale="70" zoomScaleNormal="70" zoomScaleSheetLayoutView="100" workbookViewId="0">
      <selection activeCell="H58" sqref="H58"/>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561</v>
      </c>
      <c r="G54" s="124" t="s">
        <v>562</v>
      </c>
      <c r="H54" s="125" t="s">
        <v>563</v>
      </c>
    </row>
    <row r="55" spans="2:8" ht="52.5" customHeight="1" x14ac:dyDescent="0.2">
      <c r="B55" s="126"/>
      <c r="C55" s="1261" t="s">
        <v>48</v>
      </c>
      <c r="D55" s="1261"/>
      <c r="E55" s="1262"/>
      <c r="F55" s="127">
        <v>1821</v>
      </c>
      <c r="G55" s="127">
        <v>1601</v>
      </c>
      <c r="H55" s="128">
        <v>1751</v>
      </c>
    </row>
    <row r="56" spans="2:8" ht="52.5" customHeight="1" x14ac:dyDescent="0.2">
      <c r="B56" s="129"/>
      <c r="C56" s="1263" t="s">
        <v>49</v>
      </c>
      <c r="D56" s="1263"/>
      <c r="E56" s="1264"/>
      <c r="F56" s="130">
        <v>0</v>
      </c>
      <c r="G56" s="130">
        <v>0</v>
      </c>
      <c r="H56" s="131">
        <v>0</v>
      </c>
    </row>
    <row r="57" spans="2:8" ht="53.25" customHeight="1" x14ac:dyDescent="0.2">
      <c r="B57" s="129"/>
      <c r="C57" s="1265" t="s">
        <v>50</v>
      </c>
      <c r="D57" s="1265"/>
      <c r="E57" s="1266"/>
      <c r="F57" s="132">
        <v>2750</v>
      </c>
      <c r="G57" s="132">
        <v>3125</v>
      </c>
      <c r="H57" s="133">
        <v>2945</v>
      </c>
    </row>
    <row r="58" spans="2:8" ht="45.75" customHeight="1" x14ac:dyDescent="0.2">
      <c r="B58" s="134"/>
      <c r="C58" s="1253" t="s">
        <v>579</v>
      </c>
      <c r="D58" s="1254"/>
      <c r="E58" s="1255"/>
      <c r="F58" s="135">
        <v>2465</v>
      </c>
      <c r="G58" s="135">
        <v>2160</v>
      </c>
      <c r="H58" s="136">
        <v>1560</v>
      </c>
    </row>
    <row r="59" spans="2:8" ht="45.75" customHeight="1" x14ac:dyDescent="0.2">
      <c r="B59" s="134"/>
      <c r="C59" s="1253" t="s">
        <v>580</v>
      </c>
      <c r="D59" s="1254"/>
      <c r="E59" s="1255"/>
      <c r="F59" s="135"/>
      <c r="G59" s="135">
        <v>680</v>
      </c>
      <c r="H59" s="136">
        <v>1100</v>
      </c>
    </row>
    <row r="60" spans="2:8" ht="45.75" customHeight="1" x14ac:dyDescent="0.2">
      <c r="B60" s="134"/>
      <c r="C60" s="1253" t="s">
        <v>581</v>
      </c>
      <c r="D60" s="1254"/>
      <c r="E60" s="1255"/>
      <c r="F60" s="135">
        <v>227</v>
      </c>
      <c r="G60" s="135">
        <v>227</v>
      </c>
      <c r="H60" s="136">
        <v>227</v>
      </c>
    </row>
    <row r="61" spans="2:8" ht="45.75" customHeight="1" x14ac:dyDescent="0.2">
      <c r="B61" s="134"/>
      <c r="C61" s="1253" t="s">
        <v>582</v>
      </c>
      <c r="D61" s="1254"/>
      <c r="E61" s="1255"/>
      <c r="F61" s="135">
        <v>181</v>
      </c>
      <c r="G61" s="135">
        <v>191</v>
      </c>
      <c r="H61" s="136">
        <v>199</v>
      </c>
    </row>
    <row r="62" spans="2:8" ht="45.75" customHeight="1" thickBot="1" x14ac:dyDescent="0.25">
      <c r="B62" s="137"/>
      <c r="C62" s="1256" t="s">
        <v>583</v>
      </c>
      <c r="D62" s="1257"/>
      <c r="E62" s="1258"/>
      <c r="F62" s="138">
        <v>30</v>
      </c>
      <c r="G62" s="138">
        <v>30</v>
      </c>
      <c r="H62" s="139">
        <v>27</v>
      </c>
    </row>
    <row r="63" spans="2:8" ht="52.5" customHeight="1" thickBot="1" x14ac:dyDescent="0.25">
      <c r="B63" s="140"/>
      <c r="C63" s="1259" t="s">
        <v>51</v>
      </c>
      <c r="D63" s="1259"/>
      <c r="E63" s="1260"/>
      <c r="F63" s="141">
        <v>4571</v>
      </c>
      <c r="G63" s="141">
        <v>4726</v>
      </c>
      <c r="H63" s="142">
        <v>4696</v>
      </c>
    </row>
    <row r="64" spans="2:8" ht="15" customHeight="1" x14ac:dyDescent="0.2"/>
    <row r="65" ht="0" hidden="1" customHeight="1" x14ac:dyDescent="0.2"/>
    <row r="66" ht="0" hidden="1" customHeight="1" x14ac:dyDescent="0.2"/>
  </sheetData>
  <sheetProtection algorithmName="SHA-512" hashValue="MkryoP+zen/2ByBy6wO/K7tBVhJyC9nlvbQrq8mXSEg8cqe79oIQRuWLnNknZYn4CbzWZ530euaxuUUI6mYrlA==" saltValue="/vMb+IrmbKmv8RTKDZFj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556</v>
      </c>
      <c r="G2" s="156"/>
      <c r="H2" s="157"/>
    </row>
    <row r="3" spans="1:8" x14ac:dyDescent="0.2">
      <c r="A3" s="153" t="s">
        <v>549</v>
      </c>
      <c r="B3" s="158"/>
      <c r="C3" s="159"/>
      <c r="D3" s="160">
        <v>32579</v>
      </c>
      <c r="E3" s="161"/>
      <c r="F3" s="162">
        <v>85205</v>
      </c>
      <c r="G3" s="163"/>
      <c r="H3" s="164"/>
    </row>
    <row r="4" spans="1:8" x14ac:dyDescent="0.2">
      <c r="A4" s="165"/>
      <c r="B4" s="166"/>
      <c r="C4" s="167"/>
      <c r="D4" s="168">
        <v>17255</v>
      </c>
      <c r="E4" s="169"/>
      <c r="F4" s="170">
        <v>38847</v>
      </c>
      <c r="G4" s="171"/>
      <c r="H4" s="172"/>
    </row>
    <row r="5" spans="1:8" x14ac:dyDescent="0.2">
      <c r="A5" s="153" t="s">
        <v>551</v>
      </c>
      <c r="B5" s="158"/>
      <c r="C5" s="159"/>
      <c r="D5" s="160">
        <v>66870</v>
      </c>
      <c r="E5" s="161"/>
      <c r="F5" s="162">
        <v>77577</v>
      </c>
      <c r="G5" s="163"/>
      <c r="H5" s="164"/>
    </row>
    <row r="6" spans="1:8" x14ac:dyDescent="0.2">
      <c r="A6" s="165"/>
      <c r="B6" s="166"/>
      <c r="C6" s="167"/>
      <c r="D6" s="168">
        <v>40613</v>
      </c>
      <c r="E6" s="169"/>
      <c r="F6" s="170">
        <v>40870</v>
      </c>
      <c r="G6" s="171"/>
      <c r="H6" s="172"/>
    </row>
    <row r="7" spans="1:8" x14ac:dyDescent="0.2">
      <c r="A7" s="153" t="s">
        <v>552</v>
      </c>
      <c r="B7" s="158"/>
      <c r="C7" s="159"/>
      <c r="D7" s="160">
        <v>60019</v>
      </c>
      <c r="E7" s="161"/>
      <c r="F7" s="162">
        <v>67293</v>
      </c>
      <c r="G7" s="163"/>
      <c r="H7" s="164"/>
    </row>
    <row r="8" spans="1:8" x14ac:dyDescent="0.2">
      <c r="A8" s="165"/>
      <c r="B8" s="166"/>
      <c r="C8" s="167"/>
      <c r="D8" s="168">
        <v>19721</v>
      </c>
      <c r="E8" s="169"/>
      <c r="F8" s="170">
        <v>35076</v>
      </c>
      <c r="G8" s="171"/>
      <c r="H8" s="172"/>
    </row>
    <row r="9" spans="1:8" x14ac:dyDescent="0.2">
      <c r="A9" s="153" t="s">
        <v>553</v>
      </c>
      <c r="B9" s="158"/>
      <c r="C9" s="159"/>
      <c r="D9" s="160">
        <v>47647</v>
      </c>
      <c r="E9" s="161"/>
      <c r="F9" s="162">
        <v>67343</v>
      </c>
      <c r="G9" s="163"/>
      <c r="H9" s="164"/>
    </row>
    <row r="10" spans="1:8" x14ac:dyDescent="0.2">
      <c r="A10" s="165"/>
      <c r="B10" s="166"/>
      <c r="C10" s="167"/>
      <c r="D10" s="168">
        <v>21665</v>
      </c>
      <c r="E10" s="169"/>
      <c r="F10" s="170">
        <v>32865</v>
      </c>
      <c r="G10" s="171"/>
      <c r="H10" s="172"/>
    </row>
    <row r="11" spans="1:8" x14ac:dyDescent="0.2">
      <c r="A11" s="153" t="s">
        <v>554</v>
      </c>
      <c r="B11" s="158"/>
      <c r="C11" s="159"/>
      <c r="D11" s="160">
        <v>47563</v>
      </c>
      <c r="E11" s="161"/>
      <c r="F11" s="162">
        <v>73475</v>
      </c>
      <c r="G11" s="163"/>
      <c r="H11" s="164"/>
    </row>
    <row r="12" spans="1:8" x14ac:dyDescent="0.2">
      <c r="A12" s="165"/>
      <c r="B12" s="166"/>
      <c r="C12" s="173"/>
      <c r="D12" s="168">
        <v>21096</v>
      </c>
      <c r="E12" s="169"/>
      <c r="F12" s="170">
        <v>43072</v>
      </c>
      <c r="G12" s="171"/>
      <c r="H12" s="172"/>
    </row>
    <row r="13" spans="1:8" x14ac:dyDescent="0.2">
      <c r="A13" s="153"/>
      <c r="B13" s="158"/>
      <c r="C13" s="174"/>
      <c r="D13" s="175">
        <v>50936</v>
      </c>
      <c r="E13" s="176"/>
      <c r="F13" s="177">
        <v>74179</v>
      </c>
      <c r="G13" s="178"/>
      <c r="H13" s="164"/>
    </row>
    <row r="14" spans="1:8" x14ac:dyDescent="0.2">
      <c r="A14" s="165"/>
      <c r="B14" s="166"/>
      <c r="C14" s="167"/>
      <c r="D14" s="168">
        <v>24070</v>
      </c>
      <c r="E14" s="169"/>
      <c r="F14" s="170">
        <v>38146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4.41</v>
      </c>
      <c r="C19" s="179">
        <f>ROUND(VALUE(SUBSTITUTE(実質収支比率等に係る経年分析!G$48,"▲","-")),2)</f>
        <v>4.33</v>
      </c>
      <c r="D19" s="179">
        <f>ROUND(VALUE(SUBSTITUTE(実質収支比率等に係る経年分析!H$48,"▲","-")),2)</f>
        <v>4.47</v>
      </c>
      <c r="E19" s="179">
        <f>ROUND(VALUE(SUBSTITUTE(実質収支比率等に係る経年分析!I$48,"▲","-")),2)</f>
        <v>4.8499999999999996</v>
      </c>
      <c r="F19" s="179">
        <f>ROUND(VALUE(SUBSTITUTE(実質収支比率等に係る経年分析!J$48,"▲","-")),2)</f>
        <v>5.81</v>
      </c>
    </row>
    <row r="20" spans="1:11" x14ac:dyDescent="0.2">
      <c r="A20" s="179" t="s">
        <v>55</v>
      </c>
      <c r="B20" s="179">
        <f>ROUND(VALUE(SUBSTITUTE(実質収支比率等に係る経年分析!F$47,"▲","-")),2)</f>
        <v>43.35</v>
      </c>
      <c r="C20" s="179">
        <f>ROUND(VALUE(SUBSTITUTE(実質収支比率等に係る経年分析!G$47,"▲","-")),2)</f>
        <v>41.96</v>
      </c>
      <c r="D20" s="179">
        <f>ROUND(VALUE(SUBSTITUTE(実質収支比率等に係る経年分析!H$47,"▲","-")),2)</f>
        <v>42.8</v>
      </c>
      <c r="E20" s="179">
        <f>ROUND(VALUE(SUBSTITUTE(実質収支比率等に係る経年分析!I$47,"▲","-")),2)</f>
        <v>37.770000000000003</v>
      </c>
      <c r="F20" s="179">
        <f>ROUND(VALUE(SUBSTITUTE(実質収支比率等に係る経年分析!J$47,"▲","-")),2)</f>
        <v>41.01</v>
      </c>
    </row>
    <row r="21" spans="1:11" x14ac:dyDescent="0.2">
      <c r="A21" s="179" t="s">
        <v>56</v>
      </c>
      <c r="B21" s="179">
        <f>IF(ISNUMBER(VALUE(SUBSTITUTE(実質収支比率等に係る経年分析!F$49,"▲","-"))),ROUND(VALUE(SUBSTITUTE(実質収支比率等に係る経年分析!F$49,"▲","-")),2),NA())</f>
        <v>-0.59</v>
      </c>
      <c r="C21" s="179">
        <f>IF(ISNUMBER(VALUE(SUBSTITUTE(実質収支比率等に係る経年分析!G$49,"▲","-"))),ROUND(VALUE(SUBSTITUTE(実質収支比率等に係る経年分析!G$49,"▲","-")),2),NA())</f>
        <v>0.08</v>
      </c>
      <c r="D21" s="179">
        <f>IF(ISNUMBER(VALUE(SUBSTITUTE(実質収支比率等に係る経年分析!H$49,"▲","-"))),ROUND(VALUE(SUBSTITUTE(実質収支比率等に係る経年分析!H$49,"▲","-")),2),NA())</f>
        <v>0.04</v>
      </c>
      <c r="E21" s="179">
        <f>IF(ISNUMBER(VALUE(SUBSTITUTE(実質収支比率等に係る経年分析!I$49,"▲","-"))),ROUND(VALUE(SUBSTITUTE(実質収支比率等に係る経年分析!I$49,"▲","-")),2),NA())</f>
        <v>-4.82</v>
      </c>
      <c r="F21" s="179">
        <f>IF(ISNUMBER(VALUE(SUBSTITUTE(実質収支比率等に係る経年分析!J$49,"▲","-"))),ROUND(VALUE(SUBSTITUTE(実質収支比率等に係る経年分析!J$49,"▲","-")),2),NA())</f>
        <v>4.51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1.0900000000000001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2.1800000000000002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2.33</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5.32</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7.76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469</v>
      </c>
      <c r="E42" s="181"/>
      <c r="F42" s="181"/>
      <c r="G42" s="181">
        <f>'実質公債費比率（分子）の構造'!L$52</f>
        <v>453</v>
      </c>
      <c r="H42" s="181"/>
      <c r="I42" s="181"/>
      <c r="J42" s="181">
        <f>'実質公債費比率（分子）の構造'!M$52</f>
        <v>444</v>
      </c>
      <c r="K42" s="181"/>
      <c r="L42" s="181"/>
      <c r="M42" s="181">
        <f>'実質公債費比率（分子）の構造'!N$52</f>
        <v>423</v>
      </c>
      <c r="N42" s="181"/>
      <c r="O42" s="181"/>
      <c r="P42" s="181">
        <f>'実質公債費比率（分子）の構造'!O$52</f>
        <v>412</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2">
      <c r="A45" s="181" t="s">
        <v>66</v>
      </c>
      <c r="B45" s="181">
        <f>'実質公債費比率（分子）の構造'!K$49</f>
        <v>12</v>
      </c>
      <c r="C45" s="181"/>
      <c r="D45" s="181"/>
      <c r="E45" s="181">
        <f>'実質公債費比率（分子）の構造'!L$49</f>
        <v>23</v>
      </c>
      <c r="F45" s="181"/>
      <c r="G45" s="181"/>
      <c r="H45" s="181">
        <f>'実質公債費比率（分子）の構造'!M$49</f>
        <v>26</v>
      </c>
      <c r="I45" s="181"/>
      <c r="J45" s="181"/>
      <c r="K45" s="181">
        <f>'実質公債費比率（分子）の構造'!N$49</f>
        <v>26</v>
      </c>
      <c r="L45" s="181"/>
      <c r="M45" s="181"/>
      <c r="N45" s="181">
        <f>'実質公債費比率（分子）の構造'!O$49</f>
        <v>26</v>
      </c>
      <c r="O45" s="181"/>
      <c r="P45" s="181"/>
    </row>
    <row r="46" spans="1:16" x14ac:dyDescent="0.2">
      <c r="A46" s="181" t="s">
        <v>67</v>
      </c>
      <c r="B46" s="181">
        <f>'実質公債費比率（分子）の構造'!K$48</f>
        <v>0</v>
      </c>
      <c r="C46" s="181"/>
      <c r="D46" s="181"/>
      <c r="E46" s="181">
        <f>'実質公債費比率（分子）の構造'!L$48</f>
        <v>0</v>
      </c>
      <c r="F46" s="181"/>
      <c r="G46" s="181"/>
      <c r="H46" s="181">
        <f>'実質公債費比率（分子）の構造'!M$48</f>
        <v>0</v>
      </c>
      <c r="I46" s="181"/>
      <c r="J46" s="181"/>
      <c r="K46" s="181">
        <f>'実質公債費比率（分子）の構造'!N$48</f>
        <v>2</v>
      </c>
      <c r="L46" s="181"/>
      <c r="M46" s="181"/>
      <c r="N46" s="181">
        <f>'実質公債費比率（分子）の構造'!O$48</f>
        <v>0</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502</v>
      </c>
      <c r="C49" s="181"/>
      <c r="D49" s="181"/>
      <c r="E49" s="181">
        <f>'実質公債費比率（分子）の構造'!L$45</f>
        <v>480</v>
      </c>
      <c r="F49" s="181"/>
      <c r="G49" s="181"/>
      <c r="H49" s="181">
        <f>'実質公債費比率（分子）の構造'!M$45</f>
        <v>473</v>
      </c>
      <c r="I49" s="181"/>
      <c r="J49" s="181"/>
      <c r="K49" s="181">
        <f>'実質公債費比率（分子）の構造'!N$45</f>
        <v>543</v>
      </c>
      <c r="L49" s="181"/>
      <c r="M49" s="181"/>
      <c r="N49" s="181">
        <f>'実質公債費比率（分子）の構造'!O$45</f>
        <v>567</v>
      </c>
      <c r="O49" s="181"/>
      <c r="P49" s="181"/>
    </row>
    <row r="50" spans="1:16" x14ac:dyDescent="0.2">
      <c r="A50" s="181" t="s">
        <v>71</v>
      </c>
      <c r="B50" s="181" t="e">
        <f>NA()</f>
        <v>#N/A</v>
      </c>
      <c r="C50" s="181">
        <f>IF(ISNUMBER('実質公債費比率（分子）の構造'!K$53),'実質公債費比率（分子）の構造'!K$53,NA())</f>
        <v>47</v>
      </c>
      <c r="D50" s="181" t="e">
        <f>NA()</f>
        <v>#N/A</v>
      </c>
      <c r="E50" s="181" t="e">
        <f>NA()</f>
        <v>#N/A</v>
      </c>
      <c r="F50" s="181">
        <f>IF(ISNUMBER('実質公債費比率（分子）の構造'!L$53),'実質公債費比率（分子）の構造'!L$53,NA())</f>
        <v>52</v>
      </c>
      <c r="G50" s="181" t="e">
        <f>NA()</f>
        <v>#N/A</v>
      </c>
      <c r="H50" s="181" t="e">
        <f>NA()</f>
        <v>#N/A</v>
      </c>
      <c r="I50" s="181">
        <f>IF(ISNUMBER('実質公債費比率（分子）の構造'!M$53),'実質公債費比率（分子）の構造'!M$53,NA())</f>
        <v>57</v>
      </c>
      <c r="J50" s="181" t="e">
        <f>NA()</f>
        <v>#N/A</v>
      </c>
      <c r="K50" s="181" t="e">
        <f>NA()</f>
        <v>#N/A</v>
      </c>
      <c r="L50" s="181">
        <f>IF(ISNUMBER('実質公債費比率（分子）の構造'!N$53),'実質公債費比率（分子）の構造'!N$53,NA())</f>
        <v>150</v>
      </c>
      <c r="M50" s="181" t="e">
        <f>NA()</f>
        <v>#N/A</v>
      </c>
      <c r="N50" s="181" t="e">
        <f>NA()</f>
        <v>#N/A</v>
      </c>
      <c r="O50" s="181">
        <f>IF(ISNUMBER('実質公債費比率（分子）の構造'!O$53),'実質公債費比率（分子）の構造'!O$53,NA())</f>
        <v>183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4191</v>
      </c>
      <c r="E56" s="180"/>
      <c r="F56" s="180"/>
      <c r="G56" s="180">
        <f>'将来負担比率（分子）の構造'!J$52</f>
        <v>4364</v>
      </c>
      <c r="H56" s="180"/>
      <c r="I56" s="180"/>
      <c r="J56" s="180">
        <f>'将来負担比率（分子）の構造'!K$52</f>
        <v>4275</v>
      </c>
      <c r="K56" s="180"/>
      <c r="L56" s="180"/>
      <c r="M56" s="180">
        <f>'将来負担比率（分子）の構造'!L$52</f>
        <v>4187</v>
      </c>
      <c r="N56" s="180"/>
      <c r="O56" s="180"/>
      <c r="P56" s="180">
        <f>'将来負担比率（分子）の構造'!M$52</f>
        <v>4186</v>
      </c>
    </row>
    <row r="57" spans="1:16" x14ac:dyDescent="0.2">
      <c r="A57" s="180" t="s">
        <v>42</v>
      </c>
      <c r="B57" s="180"/>
      <c r="C57" s="180"/>
      <c r="D57" s="180">
        <f>'将来負担比率（分子）の構造'!I$51</f>
        <v>377</v>
      </c>
      <c r="E57" s="180"/>
      <c r="F57" s="180"/>
      <c r="G57" s="180">
        <f>'将来負担比率（分子）の構造'!J$51</f>
        <v>348</v>
      </c>
      <c r="H57" s="180"/>
      <c r="I57" s="180"/>
      <c r="J57" s="180">
        <f>'将来負担比率（分子）の構造'!K$51</f>
        <v>280</v>
      </c>
      <c r="K57" s="180"/>
      <c r="L57" s="180"/>
      <c r="M57" s="180">
        <f>'将来負担比率（分子）の構造'!L$51</f>
        <v>388</v>
      </c>
      <c r="N57" s="180"/>
      <c r="O57" s="180"/>
      <c r="P57" s="180">
        <f>'将来負担比率（分子）の構造'!M$51</f>
        <v>495</v>
      </c>
    </row>
    <row r="58" spans="1:16" x14ac:dyDescent="0.2">
      <c r="A58" s="180" t="s">
        <v>41</v>
      </c>
      <c r="B58" s="180"/>
      <c r="C58" s="180"/>
      <c r="D58" s="180">
        <f>'将来負担比率（分子）の構造'!I$50</f>
        <v>4152</v>
      </c>
      <c r="E58" s="180"/>
      <c r="F58" s="180"/>
      <c r="G58" s="180">
        <f>'将来負担比率（分子）の構造'!J$50</f>
        <v>4146</v>
      </c>
      <c r="H58" s="180"/>
      <c r="I58" s="180"/>
      <c r="J58" s="180">
        <f>'将来負担比率（分子）の構造'!K$50</f>
        <v>5011</v>
      </c>
      <c r="K58" s="180"/>
      <c r="L58" s="180"/>
      <c r="M58" s="180">
        <f>'将来負担比率（分子）の構造'!L$50</f>
        <v>5318</v>
      </c>
      <c r="N58" s="180"/>
      <c r="O58" s="180"/>
      <c r="P58" s="180">
        <f>'将来負担比率（分子）の構造'!M$50</f>
        <v>5300</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3</v>
      </c>
      <c r="I61" s="180"/>
      <c r="J61" s="180"/>
      <c r="K61" s="180">
        <f>'将来負担比率（分子）の構造'!L$46</f>
        <v>3</v>
      </c>
      <c r="L61" s="180"/>
      <c r="M61" s="180"/>
      <c r="N61" s="180">
        <f>'将来負担比率（分子）の構造'!M$46</f>
        <v>3</v>
      </c>
      <c r="O61" s="180"/>
      <c r="P61" s="180"/>
    </row>
    <row r="62" spans="1:16" x14ac:dyDescent="0.2">
      <c r="A62" s="180" t="s">
        <v>35</v>
      </c>
      <c r="B62" s="180">
        <f>'将来負担比率（分子）の構造'!I$45</f>
        <v>315</v>
      </c>
      <c r="C62" s="180"/>
      <c r="D62" s="180"/>
      <c r="E62" s="180">
        <f>'将来負担比率（分子）の構造'!J$45</f>
        <v>135</v>
      </c>
      <c r="F62" s="180"/>
      <c r="G62" s="180"/>
      <c r="H62" s="180">
        <f>'将来負担比率（分子）の構造'!K$45</f>
        <v>132</v>
      </c>
      <c r="I62" s="180"/>
      <c r="J62" s="180"/>
      <c r="K62" s="180">
        <f>'将来負担比率（分子）の構造'!L$45</f>
        <v>91</v>
      </c>
      <c r="L62" s="180"/>
      <c r="M62" s="180"/>
      <c r="N62" s="180">
        <f>'将来負担比率（分子）の構造'!M$45</f>
        <v>116</v>
      </c>
      <c r="O62" s="180"/>
      <c r="P62" s="180"/>
    </row>
    <row r="63" spans="1:16" x14ac:dyDescent="0.2">
      <c r="A63" s="180" t="s">
        <v>34</v>
      </c>
      <c r="B63" s="180">
        <f>'将来負担比率（分子）の構造'!I$44</f>
        <v>192</v>
      </c>
      <c r="C63" s="180"/>
      <c r="D63" s="180"/>
      <c r="E63" s="180">
        <f>'将来負担比率（分子）の構造'!J$44</f>
        <v>169</v>
      </c>
      <c r="F63" s="180"/>
      <c r="G63" s="180"/>
      <c r="H63" s="180">
        <f>'将来負担比率（分子）の構造'!K$44</f>
        <v>141</v>
      </c>
      <c r="I63" s="180"/>
      <c r="J63" s="180"/>
      <c r="K63" s="180">
        <f>'将来負担比率（分子）の構造'!L$44</f>
        <v>109</v>
      </c>
      <c r="L63" s="180"/>
      <c r="M63" s="180"/>
      <c r="N63" s="180">
        <f>'将来負担比率（分子）の構造'!M$44</f>
        <v>84</v>
      </c>
      <c r="O63" s="180"/>
      <c r="P63" s="180"/>
    </row>
    <row r="64" spans="1:16" x14ac:dyDescent="0.2">
      <c r="A64" s="180" t="s">
        <v>33</v>
      </c>
      <c r="B64" s="180">
        <f>'将来負担比率（分子）の構造'!I$43</f>
        <v>1</v>
      </c>
      <c r="C64" s="180"/>
      <c r="D64" s="180"/>
      <c r="E64" s="180">
        <f>'将来負担比率（分子）の構造'!J$43</f>
        <v>1</v>
      </c>
      <c r="F64" s="180"/>
      <c r="G64" s="180"/>
      <c r="H64" s="180">
        <f>'将来負担比率（分子）の構造'!K$43</f>
        <v>1</v>
      </c>
      <c r="I64" s="180"/>
      <c r="J64" s="180"/>
      <c r="K64" s="180">
        <f>'将来負担比率（分子）の構造'!L$43</f>
        <v>1</v>
      </c>
      <c r="L64" s="180"/>
      <c r="M64" s="180"/>
      <c r="N64" s="180">
        <f>'将来負担比率（分子）の構造'!M$43</f>
        <v>7</v>
      </c>
      <c r="O64" s="180"/>
      <c r="P64" s="180"/>
    </row>
    <row r="65" spans="1:16" x14ac:dyDescent="0.2">
      <c r="A65" s="180" t="s">
        <v>32</v>
      </c>
      <c r="B65" s="180">
        <f>'将来負担比率（分子）の構造'!I$42</f>
        <v>32</v>
      </c>
      <c r="C65" s="180"/>
      <c r="D65" s="180"/>
      <c r="E65" s="180">
        <f>'将来負担比率（分子）の構造'!J$42</f>
        <v>30</v>
      </c>
      <c r="F65" s="180"/>
      <c r="G65" s="180"/>
      <c r="H65" s="180">
        <f>'将来負担比率（分子）の構造'!K$42</f>
        <v>27</v>
      </c>
      <c r="I65" s="180"/>
      <c r="J65" s="180"/>
      <c r="K65" s="180">
        <f>'将来負担比率（分子）の構造'!L$42</f>
        <v>25</v>
      </c>
      <c r="L65" s="180"/>
      <c r="M65" s="180"/>
      <c r="N65" s="180">
        <f>'将来負担比率（分子）の構造'!M$42</f>
        <v>23</v>
      </c>
      <c r="O65" s="180"/>
      <c r="P65" s="180"/>
    </row>
    <row r="66" spans="1:16" x14ac:dyDescent="0.2">
      <c r="A66" s="180" t="s">
        <v>31</v>
      </c>
      <c r="B66" s="180">
        <f>'将来負担比率（分子）の構造'!I$41</f>
        <v>5228</v>
      </c>
      <c r="C66" s="180"/>
      <c r="D66" s="180"/>
      <c r="E66" s="180">
        <f>'将来負担比率（分子）の構造'!J$41</f>
        <v>5707</v>
      </c>
      <c r="F66" s="180"/>
      <c r="G66" s="180"/>
      <c r="H66" s="180">
        <f>'将来負担比率（分子）の構造'!K$41</f>
        <v>5818</v>
      </c>
      <c r="I66" s="180"/>
      <c r="J66" s="180"/>
      <c r="K66" s="180">
        <f>'将来負担比率（分子）の構造'!L$41</f>
        <v>5831</v>
      </c>
      <c r="L66" s="180"/>
      <c r="M66" s="180"/>
      <c r="N66" s="180">
        <f>'将来負担比率（分子）の構造'!M$41</f>
        <v>5839</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1821</v>
      </c>
      <c r="C72" s="184">
        <f>基金残高に係る経年分析!G55</f>
        <v>1601</v>
      </c>
      <c r="D72" s="184">
        <f>基金残高に係る経年分析!H55</f>
        <v>1751</v>
      </c>
    </row>
    <row r="73" spans="1:16" x14ac:dyDescent="0.2">
      <c r="A73" s="183" t="s">
        <v>78</v>
      </c>
      <c r="B73" s="184">
        <f>基金残高に係る経年分析!F56</f>
        <v>0</v>
      </c>
      <c r="C73" s="184">
        <f>基金残高に係る経年分析!G56</f>
        <v>0</v>
      </c>
      <c r="D73" s="184">
        <f>基金残高に係る経年分析!H56</f>
        <v>0</v>
      </c>
    </row>
    <row r="74" spans="1:16" x14ac:dyDescent="0.2">
      <c r="A74" s="183" t="s">
        <v>79</v>
      </c>
      <c r="B74" s="184">
        <f>基金残高に係る経年分析!F57</f>
        <v>2750</v>
      </c>
      <c r="C74" s="184">
        <f>基金残高に係る経年分析!G57</f>
        <v>3125</v>
      </c>
      <c r="D74" s="184">
        <f>基金残高に係る経年分析!H57</f>
        <v>2945</v>
      </c>
    </row>
  </sheetData>
  <sheetProtection algorithmName="SHA-512" hashValue="RfHR7x62zkspzg8EqGRhPVOtYn6+yb9W0ZnloaN/gwsJ6/IzBHx+tLssZcfMYxdFeymRihm2g+hJLY84d40wew==" saltValue="QKkMuRPaS7PbnC/Dr/hF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227</v>
      </c>
      <c r="C5" s="723"/>
      <c r="D5" s="723"/>
      <c r="E5" s="723"/>
      <c r="F5" s="723"/>
      <c r="G5" s="723"/>
      <c r="H5" s="723"/>
      <c r="I5" s="723"/>
      <c r="J5" s="723"/>
      <c r="K5" s="723"/>
      <c r="L5" s="723"/>
      <c r="M5" s="723"/>
      <c r="N5" s="723"/>
      <c r="O5" s="723"/>
      <c r="P5" s="723"/>
      <c r="Q5" s="724"/>
      <c r="R5" s="688">
        <v>1584448</v>
      </c>
      <c r="S5" s="689"/>
      <c r="T5" s="689"/>
      <c r="U5" s="689"/>
      <c r="V5" s="689"/>
      <c r="W5" s="689"/>
      <c r="X5" s="689"/>
      <c r="Y5" s="735"/>
      <c r="Z5" s="753">
        <v>18.7</v>
      </c>
      <c r="AA5" s="753"/>
      <c r="AB5" s="753"/>
      <c r="AC5" s="753"/>
      <c r="AD5" s="754">
        <v>1584448</v>
      </c>
      <c r="AE5" s="754"/>
      <c r="AF5" s="754"/>
      <c r="AG5" s="754"/>
      <c r="AH5" s="754"/>
      <c r="AI5" s="754"/>
      <c r="AJ5" s="754"/>
      <c r="AK5" s="754"/>
      <c r="AL5" s="736">
        <v>37.5</v>
      </c>
      <c r="AM5" s="705"/>
      <c r="AN5" s="705"/>
      <c r="AO5" s="737"/>
      <c r="AP5" s="722" t="s">
        <v>228</v>
      </c>
      <c r="AQ5" s="723"/>
      <c r="AR5" s="723"/>
      <c r="AS5" s="723"/>
      <c r="AT5" s="723"/>
      <c r="AU5" s="723"/>
      <c r="AV5" s="723"/>
      <c r="AW5" s="723"/>
      <c r="AX5" s="723"/>
      <c r="AY5" s="723"/>
      <c r="AZ5" s="723"/>
      <c r="BA5" s="723"/>
      <c r="BB5" s="723"/>
      <c r="BC5" s="723"/>
      <c r="BD5" s="723"/>
      <c r="BE5" s="723"/>
      <c r="BF5" s="724"/>
      <c r="BG5" s="623">
        <v>1556612</v>
      </c>
      <c r="BH5" s="626"/>
      <c r="BI5" s="626"/>
      <c r="BJ5" s="626"/>
      <c r="BK5" s="626"/>
      <c r="BL5" s="626"/>
      <c r="BM5" s="626"/>
      <c r="BN5" s="627"/>
      <c r="BO5" s="685">
        <v>98.2</v>
      </c>
      <c r="BP5" s="685"/>
      <c r="BQ5" s="685"/>
      <c r="BR5" s="685"/>
      <c r="BS5" s="686">
        <v>96620</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2">
      <c r="B6" s="620" t="s">
        <v>232</v>
      </c>
      <c r="C6" s="621"/>
      <c r="D6" s="621"/>
      <c r="E6" s="621"/>
      <c r="F6" s="621"/>
      <c r="G6" s="621"/>
      <c r="H6" s="621"/>
      <c r="I6" s="621"/>
      <c r="J6" s="621"/>
      <c r="K6" s="621"/>
      <c r="L6" s="621"/>
      <c r="M6" s="621"/>
      <c r="N6" s="621"/>
      <c r="O6" s="621"/>
      <c r="P6" s="621"/>
      <c r="Q6" s="622"/>
      <c r="R6" s="623">
        <v>60366</v>
      </c>
      <c r="S6" s="626"/>
      <c r="T6" s="626"/>
      <c r="U6" s="626"/>
      <c r="V6" s="626"/>
      <c r="W6" s="626"/>
      <c r="X6" s="626"/>
      <c r="Y6" s="627"/>
      <c r="Z6" s="685">
        <v>0.7</v>
      </c>
      <c r="AA6" s="685"/>
      <c r="AB6" s="685"/>
      <c r="AC6" s="685"/>
      <c r="AD6" s="686">
        <v>60366</v>
      </c>
      <c r="AE6" s="686"/>
      <c r="AF6" s="686"/>
      <c r="AG6" s="686"/>
      <c r="AH6" s="686"/>
      <c r="AI6" s="686"/>
      <c r="AJ6" s="686"/>
      <c r="AK6" s="686"/>
      <c r="AL6" s="628">
        <v>1.4</v>
      </c>
      <c r="AM6" s="629"/>
      <c r="AN6" s="629"/>
      <c r="AO6" s="687"/>
      <c r="AP6" s="620" t="s">
        <v>233</v>
      </c>
      <c r="AQ6" s="621"/>
      <c r="AR6" s="621"/>
      <c r="AS6" s="621"/>
      <c r="AT6" s="621"/>
      <c r="AU6" s="621"/>
      <c r="AV6" s="621"/>
      <c r="AW6" s="621"/>
      <c r="AX6" s="621"/>
      <c r="AY6" s="621"/>
      <c r="AZ6" s="621"/>
      <c r="BA6" s="621"/>
      <c r="BB6" s="621"/>
      <c r="BC6" s="621"/>
      <c r="BD6" s="621"/>
      <c r="BE6" s="621"/>
      <c r="BF6" s="622"/>
      <c r="BG6" s="623">
        <v>1556612</v>
      </c>
      <c r="BH6" s="626"/>
      <c r="BI6" s="626"/>
      <c r="BJ6" s="626"/>
      <c r="BK6" s="626"/>
      <c r="BL6" s="626"/>
      <c r="BM6" s="626"/>
      <c r="BN6" s="627"/>
      <c r="BO6" s="685">
        <v>98.2</v>
      </c>
      <c r="BP6" s="685"/>
      <c r="BQ6" s="685"/>
      <c r="BR6" s="685"/>
      <c r="BS6" s="686">
        <v>96620</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88228</v>
      </c>
      <c r="CS6" s="626"/>
      <c r="CT6" s="626"/>
      <c r="CU6" s="626"/>
      <c r="CV6" s="626"/>
      <c r="CW6" s="626"/>
      <c r="CX6" s="626"/>
      <c r="CY6" s="627"/>
      <c r="CZ6" s="736">
        <v>1.1000000000000001</v>
      </c>
      <c r="DA6" s="705"/>
      <c r="DB6" s="705"/>
      <c r="DC6" s="739"/>
      <c r="DD6" s="631" t="s">
        <v>127</v>
      </c>
      <c r="DE6" s="626"/>
      <c r="DF6" s="626"/>
      <c r="DG6" s="626"/>
      <c r="DH6" s="626"/>
      <c r="DI6" s="626"/>
      <c r="DJ6" s="626"/>
      <c r="DK6" s="626"/>
      <c r="DL6" s="626"/>
      <c r="DM6" s="626"/>
      <c r="DN6" s="626"/>
      <c r="DO6" s="626"/>
      <c r="DP6" s="627"/>
      <c r="DQ6" s="631">
        <v>88228</v>
      </c>
      <c r="DR6" s="626"/>
      <c r="DS6" s="626"/>
      <c r="DT6" s="626"/>
      <c r="DU6" s="626"/>
      <c r="DV6" s="626"/>
      <c r="DW6" s="626"/>
      <c r="DX6" s="626"/>
      <c r="DY6" s="626"/>
      <c r="DZ6" s="626"/>
      <c r="EA6" s="626"/>
      <c r="EB6" s="626"/>
      <c r="EC6" s="666"/>
    </row>
    <row r="7" spans="2:143" ht="11.25" customHeight="1" x14ac:dyDescent="0.2">
      <c r="B7" s="620" t="s">
        <v>235</v>
      </c>
      <c r="C7" s="621"/>
      <c r="D7" s="621"/>
      <c r="E7" s="621"/>
      <c r="F7" s="621"/>
      <c r="G7" s="621"/>
      <c r="H7" s="621"/>
      <c r="I7" s="621"/>
      <c r="J7" s="621"/>
      <c r="K7" s="621"/>
      <c r="L7" s="621"/>
      <c r="M7" s="621"/>
      <c r="N7" s="621"/>
      <c r="O7" s="621"/>
      <c r="P7" s="621"/>
      <c r="Q7" s="622"/>
      <c r="R7" s="623">
        <v>1880</v>
      </c>
      <c r="S7" s="626"/>
      <c r="T7" s="626"/>
      <c r="U7" s="626"/>
      <c r="V7" s="626"/>
      <c r="W7" s="626"/>
      <c r="X7" s="626"/>
      <c r="Y7" s="627"/>
      <c r="Z7" s="685">
        <v>0</v>
      </c>
      <c r="AA7" s="685"/>
      <c r="AB7" s="685"/>
      <c r="AC7" s="685"/>
      <c r="AD7" s="686">
        <v>1880</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661842</v>
      </c>
      <c r="BH7" s="626"/>
      <c r="BI7" s="626"/>
      <c r="BJ7" s="626"/>
      <c r="BK7" s="626"/>
      <c r="BL7" s="626"/>
      <c r="BM7" s="626"/>
      <c r="BN7" s="627"/>
      <c r="BO7" s="685">
        <v>41.8</v>
      </c>
      <c r="BP7" s="685"/>
      <c r="BQ7" s="685"/>
      <c r="BR7" s="685"/>
      <c r="BS7" s="686">
        <v>10778</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2035565</v>
      </c>
      <c r="CS7" s="626"/>
      <c r="CT7" s="626"/>
      <c r="CU7" s="626"/>
      <c r="CV7" s="626"/>
      <c r="CW7" s="626"/>
      <c r="CX7" s="626"/>
      <c r="CY7" s="627"/>
      <c r="CZ7" s="685">
        <v>24.9</v>
      </c>
      <c r="DA7" s="685"/>
      <c r="DB7" s="685"/>
      <c r="DC7" s="685"/>
      <c r="DD7" s="631">
        <v>131017</v>
      </c>
      <c r="DE7" s="626"/>
      <c r="DF7" s="626"/>
      <c r="DG7" s="626"/>
      <c r="DH7" s="626"/>
      <c r="DI7" s="626"/>
      <c r="DJ7" s="626"/>
      <c r="DK7" s="626"/>
      <c r="DL7" s="626"/>
      <c r="DM7" s="626"/>
      <c r="DN7" s="626"/>
      <c r="DO7" s="626"/>
      <c r="DP7" s="627"/>
      <c r="DQ7" s="631">
        <v>1239426</v>
      </c>
      <c r="DR7" s="626"/>
      <c r="DS7" s="626"/>
      <c r="DT7" s="626"/>
      <c r="DU7" s="626"/>
      <c r="DV7" s="626"/>
      <c r="DW7" s="626"/>
      <c r="DX7" s="626"/>
      <c r="DY7" s="626"/>
      <c r="DZ7" s="626"/>
      <c r="EA7" s="626"/>
      <c r="EB7" s="626"/>
      <c r="EC7" s="666"/>
    </row>
    <row r="8" spans="2:143" ht="11.25" customHeight="1" x14ac:dyDescent="0.2">
      <c r="B8" s="620" t="s">
        <v>238</v>
      </c>
      <c r="C8" s="621"/>
      <c r="D8" s="621"/>
      <c r="E8" s="621"/>
      <c r="F8" s="621"/>
      <c r="G8" s="621"/>
      <c r="H8" s="621"/>
      <c r="I8" s="621"/>
      <c r="J8" s="621"/>
      <c r="K8" s="621"/>
      <c r="L8" s="621"/>
      <c r="M8" s="621"/>
      <c r="N8" s="621"/>
      <c r="O8" s="621"/>
      <c r="P8" s="621"/>
      <c r="Q8" s="622"/>
      <c r="R8" s="623">
        <v>3147</v>
      </c>
      <c r="S8" s="626"/>
      <c r="T8" s="626"/>
      <c r="U8" s="626"/>
      <c r="V8" s="626"/>
      <c r="W8" s="626"/>
      <c r="X8" s="626"/>
      <c r="Y8" s="627"/>
      <c r="Z8" s="685">
        <v>0</v>
      </c>
      <c r="AA8" s="685"/>
      <c r="AB8" s="685"/>
      <c r="AC8" s="685"/>
      <c r="AD8" s="686">
        <v>3147</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28321</v>
      </c>
      <c r="BH8" s="626"/>
      <c r="BI8" s="626"/>
      <c r="BJ8" s="626"/>
      <c r="BK8" s="626"/>
      <c r="BL8" s="626"/>
      <c r="BM8" s="626"/>
      <c r="BN8" s="627"/>
      <c r="BO8" s="685">
        <v>1.8</v>
      </c>
      <c r="BP8" s="685"/>
      <c r="BQ8" s="685"/>
      <c r="BR8" s="685"/>
      <c r="BS8" s="631" t="s">
        <v>127</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2991891</v>
      </c>
      <c r="CS8" s="626"/>
      <c r="CT8" s="626"/>
      <c r="CU8" s="626"/>
      <c r="CV8" s="626"/>
      <c r="CW8" s="626"/>
      <c r="CX8" s="626"/>
      <c r="CY8" s="627"/>
      <c r="CZ8" s="685">
        <v>36.6</v>
      </c>
      <c r="DA8" s="685"/>
      <c r="DB8" s="685"/>
      <c r="DC8" s="685"/>
      <c r="DD8" s="631">
        <v>7785</v>
      </c>
      <c r="DE8" s="626"/>
      <c r="DF8" s="626"/>
      <c r="DG8" s="626"/>
      <c r="DH8" s="626"/>
      <c r="DI8" s="626"/>
      <c r="DJ8" s="626"/>
      <c r="DK8" s="626"/>
      <c r="DL8" s="626"/>
      <c r="DM8" s="626"/>
      <c r="DN8" s="626"/>
      <c r="DO8" s="626"/>
      <c r="DP8" s="627"/>
      <c r="DQ8" s="631">
        <v>1483617</v>
      </c>
      <c r="DR8" s="626"/>
      <c r="DS8" s="626"/>
      <c r="DT8" s="626"/>
      <c r="DU8" s="626"/>
      <c r="DV8" s="626"/>
      <c r="DW8" s="626"/>
      <c r="DX8" s="626"/>
      <c r="DY8" s="626"/>
      <c r="DZ8" s="626"/>
      <c r="EA8" s="626"/>
      <c r="EB8" s="626"/>
      <c r="EC8" s="666"/>
    </row>
    <row r="9" spans="2:143" ht="11.25" customHeight="1" x14ac:dyDescent="0.2">
      <c r="B9" s="620" t="s">
        <v>241</v>
      </c>
      <c r="C9" s="621"/>
      <c r="D9" s="621"/>
      <c r="E9" s="621"/>
      <c r="F9" s="621"/>
      <c r="G9" s="621"/>
      <c r="H9" s="621"/>
      <c r="I9" s="621"/>
      <c r="J9" s="621"/>
      <c r="K9" s="621"/>
      <c r="L9" s="621"/>
      <c r="M9" s="621"/>
      <c r="N9" s="621"/>
      <c r="O9" s="621"/>
      <c r="P9" s="621"/>
      <c r="Q9" s="622"/>
      <c r="R9" s="623">
        <v>3589</v>
      </c>
      <c r="S9" s="626"/>
      <c r="T9" s="626"/>
      <c r="U9" s="626"/>
      <c r="V9" s="626"/>
      <c r="W9" s="626"/>
      <c r="X9" s="626"/>
      <c r="Y9" s="627"/>
      <c r="Z9" s="685">
        <v>0</v>
      </c>
      <c r="AA9" s="685"/>
      <c r="AB9" s="685"/>
      <c r="AC9" s="685"/>
      <c r="AD9" s="686">
        <v>3589</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544462</v>
      </c>
      <c r="BH9" s="626"/>
      <c r="BI9" s="626"/>
      <c r="BJ9" s="626"/>
      <c r="BK9" s="626"/>
      <c r="BL9" s="626"/>
      <c r="BM9" s="626"/>
      <c r="BN9" s="627"/>
      <c r="BO9" s="685">
        <v>34.4</v>
      </c>
      <c r="BP9" s="685"/>
      <c r="BQ9" s="685"/>
      <c r="BR9" s="685"/>
      <c r="BS9" s="631" t="s">
        <v>127</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562941</v>
      </c>
      <c r="CS9" s="626"/>
      <c r="CT9" s="626"/>
      <c r="CU9" s="626"/>
      <c r="CV9" s="626"/>
      <c r="CW9" s="626"/>
      <c r="CX9" s="626"/>
      <c r="CY9" s="627"/>
      <c r="CZ9" s="685">
        <v>6.9</v>
      </c>
      <c r="DA9" s="685"/>
      <c r="DB9" s="685"/>
      <c r="DC9" s="685"/>
      <c r="DD9" s="631">
        <v>52431</v>
      </c>
      <c r="DE9" s="626"/>
      <c r="DF9" s="626"/>
      <c r="DG9" s="626"/>
      <c r="DH9" s="626"/>
      <c r="DI9" s="626"/>
      <c r="DJ9" s="626"/>
      <c r="DK9" s="626"/>
      <c r="DL9" s="626"/>
      <c r="DM9" s="626"/>
      <c r="DN9" s="626"/>
      <c r="DO9" s="626"/>
      <c r="DP9" s="627"/>
      <c r="DQ9" s="631">
        <v>473485</v>
      </c>
      <c r="DR9" s="626"/>
      <c r="DS9" s="626"/>
      <c r="DT9" s="626"/>
      <c r="DU9" s="626"/>
      <c r="DV9" s="626"/>
      <c r="DW9" s="626"/>
      <c r="DX9" s="626"/>
      <c r="DY9" s="626"/>
      <c r="DZ9" s="626"/>
      <c r="EA9" s="626"/>
      <c r="EB9" s="626"/>
      <c r="EC9" s="666"/>
    </row>
    <row r="10" spans="2:143" ht="11.25" customHeight="1" x14ac:dyDescent="0.2">
      <c r="B10" s="620" t="s">
        <v>244</v>
      </c>
      <c r="C10" s="621"/>
      <c r="D10" s="621"/>
      <c r="E10" s="621"/>
      <c r="F10" s="621"/>
      <c r="G10" s="621"/>
      <c r="H10" s="621"/>
      <c r="I10" s="621"/>
      <c r="J10" s="621"/>
      <c r="K10" s="621"/>
      <c r="L10" s="621"/>
      <c r="M10" s="621"/>
      <c r="N10" s="621"/>
      <c r="O10" s="621"/>
      <c r="P10" s="621"/>
      <c r="Q10" s="622"/>
      <c r="R10" s="623" t="s">
        <v>135</v>
      </c>
      <c r="S10" s="626"/>
      <c r="T10" s="626"/>
      <c r="U10" s="626"/>
      <c r="V10" s="626"/>
      <c r="W10" s="626"/>
      <c r="X10" s="626"/>
      <c r="Y10" s="627"/>
      <c r="Z10" s="685" t="s">
        <v>127</v>
      </c>
      <c r="AA10" s="685"/>
      <c r="AB10" s="685"/>
      <c r="AC10" s="685"/>
      <c r="AD10" s="686" t="s">
        <v>127</v>
      </c>
      <c r="AE10" s="686"/>
      <c r="AF10" s="686"/>
      <c r="AG10" s="686"/>
      <c r="AH10" s="686"/>
      <c r="AI10" s="686"/>
      <c r="AJ10" s="686"/>
      <c r="AK10" s="686"/>
      <c r="AL10" s="628" t="s">
        <v>135</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34694</v>
      </c>
      <c r="BH10" s="626"/>
      <c r="BI10" s="626"/>
      <c r="BJ10" s="626"/>
      <c r="BK10" s="626"/>
      <c r="BL10" s="626"/>
      <c r="BM10" s="626"/>
      <c r="BN10" s="627"/>
      <c r="BO10" s="685">
        <v>2.2000000000000002</v>
      </c>
      <c r="BP10" s="685"/>
      <c r="BQ10" s="685"/>
      <c r="BR10" s="685"/>
      <c r="BS10" s="631" t="s">
        <v>127</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t="s">
        <v>127</v>
      </c>
      <c r="CS10" s="626"/>
      <c r="CT10" s="626"/>
      <c r="CU10" s="626"/>
      <c r="CV10" s="626"/>
      <c r="CW10" s="626"/>
      <c r="CX10" s="626"/>
      <c r="CY10" s="627"/>
      <c r="CZ10" s="685" t="s">
        <v>127</v>
      </c>
      <c r="DA10" s="685"/>
      <c r="DB10" s="685"/>
      <c r="DC10" s="685"/>
      <c r="DD10" s="631" t="s">
        <v>127</v>
      </c>
      <c r="DE10" s="626"/>
      <c r="DF10" s="626"/>
      <c r="DG10" s="626"/>
      <c r="DH10" s="626"/>
      <c r="DI10" s="626"/>
      <c r="DJ10" s="626"/>
      <c r="DK10" s="626"/>
      <c r="DL10" s="626"/>
      <c r="DM10" s="626"/>
      <c r="DN10" s="626"/>
      <c r="DO10" s="626"/>
      <c r="DP10" s="627"/>
      <c r="DQ10" s="631" t="s">
        <v>127</v>
      </c>
      <c r="DR10" s="626"/>
      <c r="DS10" s="626"/>
      <c r="DT10" s="626"/>
      <c r="DU10" s="626"/>
      <c r="DV10" s="626"/>
      <c r="DW10" s="626"/>
      <c r="DX10" s="626"/>
      <c r="DY10" s="626"/>
      <c r="DZ10" s="626"/>
      <c r="EA10" s="626"/>
      <c r="EB10" s="626"/>
      <c r="EC10" s="666"/>
    </row>
    <row r="11" spans="2:143" ht="11.25" customHeight="1" x14ac:dyDescent="0.2">
      <c r="B11" s="620" t="s">
        <v>247</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135</v>
      </c>
      <c r="AA11" s="685"/>
      <c r="AB11" s="685"/>
      <c r="AC11" s="685"/>
      <c r="AD11" s="686" t="s">
        <v>127</v>
      </c>
      <c r="AE11" s="686"/>
      <c r="AF11" s="686"/>
      <c r="AG11" s="686"/>
      <c r="AH11" s="686"/>
      <c r="AI11" s="686"/>
      <c r="AJ11" s="686"/>
      <c r="AK11" s="686"/>
      <c r="AL11" s="628" t="s">
        <v>135</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54365</v>
      </c>
      <c r="BH11" s="626"/>
      <c r="BI11" s="626"/>
      <c r="BJ11" s="626"/>
      <c r="BK11" s="626"/>
      <c r="BL11" s="626"/>
      <c r="BM11" s="626"/>
      <c r="BN11" s="627"/>
      <c r="BO11" s="685">
        <v>3.4</v>
      </c>
      <c r="BP11" s="685"/>
      <c r="BQ11" s="685"/>
      <c r="BR11" s="685"/>
      <c r="BS11" s="631">
        <v>10778</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363388</v>
      </c>
      <c r="CS11" s="626"/>
      <c r="CT11" s="626"/>
      <c r="CU11" s="626"/>
      <c r="CV11" s="626"/>
      <c r="CW11" s="626"/>
      <c r="CX11" s="626"/>
      <c r="CY11" s="627"/>
      <c r="CZ11" s="685">
        <v>4.4000000000000004</v>
      </c>
      <c r="DA11" s="685"/>
      <c r="DB11" s="685"/>
      <c r="DC11" s="685"/>
      <c r="DD11" s="631">
        <v>48721</v>
      </c>
      <c r="DE11" s="626"/>
      <c r="DF11" s="626"/>
      <c r="DG11" s="626"/>
      <c r="DH11" s="626"/>
      <c r="DI11" s="626"/>
      <c r="DJ11" s="626"/>
      <c r="DK11" s="626"/>
      <c r="DL11" s="626"/>
      <c r="DM11" s="626"/>
      <c r="DN11" s="626"/>
      <c r="DO11" s="626"/>
      <c r="DP11" s="627"/>
      <c r="DQ11" s="631">
        <v>158116</v>
      </c>
      <c r="DR11" s="626"/>
      <c r="DS11" s="626"/>
      <c r="DT11" s="626"/>
      <c r="DU11" s="626"/>
      <c r="DV11" s="626"/>
      <c r="DW11" s="626"/>
      <c r="DX11" s="626"/>
      <c r="DY11" s="626"/>
      <c r="DZ11" s="626"/>
      <c r="EA11" s="626"/>
      <c r="EB11" s="626"/>
      <c r="EC11" s="666"/>
    </row>
    <row r="12" spans="2:143" ht="11.25" customHeight="1" x14ac:dyDescent="0.2">
      <c r="B12" s="620" t="s">
        <v>250</v>
      </c>
      <c r="C12" s="621"/>
      <c r="D12" s="621"/>
      <c r="E12" s="621"/>
      <c r="F12" s="621"/>
      <c r="G12" s="621"/>
      <c r="H12" s="621"/>
      <c r="I12" s="621"/>
      <c r="J12" s="621"/>
      <c r="K12" s="621"/>
      <c r="L12" s="621"/>
      <c r="M12" s="621"/>
      <c r="N12" s="621"/>
      <c r="O12" s="621"/>
      <c r="P12" s="621"/>
      <c r="Q12" s="622"/>
      <c r="R12" s="623">
        <v>331928</v>
      </c>
      <c r="S12" s="626"/>
      <c r="T12" s="626"/>
      <c r="U12" s="626"/>
      <c r="V12" s="626"/>
      <c r="W12" s="626"/>
      <c r="X12" s="626"/>
      <c r="Y12" s="627"/>
      <c r="Z12" s="685">
        <v>3.9</v>
      </c>
      <c r="AA12" s="685"/>
      <c r="AB12" s="685"/>
      <c r="AC12" s="685"/>
      <c r="AD12" s="686">
        <v>331928</v>
      </c>
      <c r="AE12" s="686"/>
      <c r="AF12" s="686"/>
      <c r="AG12" s="686"/>
      <c r="AH12" s="686"/>
      <c r="AI12" s="686"/>
      <c r="AJ12" s="686"/>
      <c r="AK12" s="686"/>
      <c r="AL12" s="628">
        <v>7.9</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703624</v>
      </c>
      <c r="BH12" s="626"/>
      <c r="BI12" s="626"/>
      <c r="BJ12" s="626"/>
      <c r="BK12" s="626"/>
      <c r="BL12" s="626"/>
      <c r="BM12" s="626"/>
      <c r="BN12" s="627"/>
      <c r="BO12" s="685">
        <v>44.4</v>
      </c>
      <c r="BP12" s="685"/>
      <c r="BQ12" s="685"/>
      <c r="BR12" s="685"/>
      <c r="BS12" s="631">
        <v>85842</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74218</v>
      </c>
      <c r="CS12" s="626"/>
      <c r="CT12" s="626"/>
      <c r="CU12" s="626"/>
      <c r="CV12" s="626"/>
      <c r="CW12" s="626"/>
      <c r="CX12" s="626"/>
      <c r="CY12" s="627"/>
      <c r="CZ12" s="685">
        <v>0.9</v>
      </c>
      <c r="DA12" s="685"/>
      <c r="DB12" s="685"/>
      <c r="DC12" s="685"/>
      <c r="DD12" s="631">
        <v>5128</v>
      </c>
      <c r="DE12" s="626"/>
      <c r="DF12" s="626"/>
      <c r="DG12" s="626"/>
      <c r="DH12" s="626"/>
      <c r="DI12" s="626"/>
      <c r="DJ12" s="626"/>
      <c r="DK12" s="626"/>
      <c r="DL12" s="626"/>
      <c r="DM12" s="626"/>
      <c r="DN12" s="626"/>
      <c r="DO12" s="626"/>
      <c r="DP12" s="627"/>
      <c r="DQ12" s="631">
        <v>56226</v>
      </c>
      <c r="DR12" s="626"/>
      <c r="DS12" s="626"/>
      <c r="DT12" s="626"/>
      <c r="DU12" s="626"/>
      <c r="DV12" s="626"/>
      <c r="DW12" s="626"/>
      <c r="DX12" s="626"/>
      <c r="DY12" s="626"/>
      <c r="DZ12" s="626"/>
      <c r="EA12" s="626"/>
      <c r="EB12" s="626"/>
      <c r="EC12" s="666"/>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127</v>
      </c>
      <c r="S13" s="626"/>
      <c r="T13" s="626"/>
      <c r="U13" s="626"/>
      <c r="V13" s="626"/>
      <c r="W13" s="626"/>
      <c r="X13" s="626"/>
      <c r="Y13" s="627"/>
      <c r="Z13" s="685" t="s">
        <v>127</v>
      </c>
      <c r="AA13" s="685"/>
      <c r="AB13" s="685"/>
      <c r="AC13" s="685"/>
      <c r="AD13" s="686" t="s">
        <v>135</v>
      </c>
      <c r="AE13" s="686"/>
      <c r="AF13" s="686"/>
      <c r="AG13" s="686"/>
      <c r="AH13" s="686"/>
      <c r="AI13" s="686"/>
      <c r="AJ13" s="686"/>
      <c r="AK13" s="686"/>
      <c r="AL13" s="628" t="s">
        <v>127</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699259</v>
      </c>
      <c r="BH13" s="626"/>
      <c r="BI13" s="626"/>
      <c r="BJ13" s="626"/>
      <c r="BK13" s="626"/>
      <c r="BL13" s="626"/>
      <c r="BM13" s="626"/>
      <c r="BN13" s="627"/>
      <c r="BO13" s="685">
        <v>44.1</v>
      </c>
      <c r="BP13" s="685"/>
      <c r="BQ13" s="685"/>
      <c r="BR13" s="685"/>
      <c r="BS13" s="631">
        <v>85842</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607614</v>
      </c>
      <c r="CS13" s="626"/>
      <c r="CT13" s="626"/>
      <c r="CU13" s="626"/>
      <c r="CV13" s="626"/>
      <c r="CW13" s="626"/>
      <c r="CX13" s="626"/>
      <c r="CY13" s="627"/>
      <c r="CZ13" s="685">
        <v>7.4</v>
      </c>
      <c r="DA13" s="685"/>
      <c r="DB13" s="685"/>
      <c r="DC13" s="685"/>
      <c r="DD13" s="631">
        <v>515748</v>
      </c>
      <c r="DE13" s="626"/>
      <c r="DF13" s="626"/>
      <c r="DG13" s="626"/>
      <c r="DH13" s="626"/>
      <c r="DI13" s="626"/>
      <c r="DJ13" s="626"/>
      <c r="DK13" s="626"/>
      <c r="DL13" s="626"/>
      <c r="DM13" s="626"/>
      <c r="DN13" s="626"/>
      <c r="DO13" s="626"/>
      <c r="DP13" s="627"/>
      <c r="DQ13" s="631">
        <v>130712</v>
      </c>
      <c r="DR13" s="626"/>
      <c r="DS13" s="626"/>
      <c r="DT13" s="626"/>
      <c r="DU13" s="626"/>
      <c r="DV13" s="626"/>
      <c r="DW13" s="626"/>
      <c r="DX13" s="626"/>
      <c r="DY13" s="626"/>
      <c r="DZ13" s="626"/>
      <c r="EA13" s="626"/>
      <c r="EB13" s="626"/>
      <c r="EC13" s="666"/>
    </row>
    <row r="14" spans="2:143" ht="11.25" customHeight="1" x14ac:dyDescent="0.2">
      <c r="B14" s="620" t="s">
        <v>256</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127</v>
      </c>
      <c r="AE14" s="686"/>
      <c r="AF14" s="686"/>
      <c r="AG14" s="686"/>
      <c r="AH14" s="686"/>
      <c r="AI14" s="686"/>
      <c r="AJ14" s="686"/>
      <c r="AK14" s="686"/>
      <c r="AL14" s="628" t="s">
        <v>127</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64146</v>
      </c>
      <c r="BH14" s="626"/>
      <c r="BI14" s="626"/>
      <c r="BJ14" s="626"/>
      <c r="BK14" s="626"/>
      <c r="BL14" s="626"/>
      <c r="BM14" s="626"/>
      <c r="BN14" s="627"/>
      <c r="BO14" s="685">
        <v>4</v>
      </c>
      <c r="BP14" s="685"/>
      <c r="BQ14" s="685"/>
      <c r="BR14" s="685"/>
      <c r="BS14" s="631" t="s">
        <v>127</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283112</v>
      </c>
      <c r="CS14" s="626"/>
      <c r="CT14" s="626"/>
      <c r="CU14" s="626"/>
      <c r="CV14" s="626"/>
      <c r="CW14" s="626"/>
      <c r="CX14" s="626"/>
      <c r="CY14" s="627"/>
      <c r="CZ14" s="685">
        <v>3.5</v>
      </c>
      <c r="DA14" s="685"/>
      <c r="DB14" s="685"/>
      <c r="DC14" s="685"/>
      <c r="DD14" s="631">
        <v>9145</v>
      </c>
      <c r="DE14" s="626"/>
      <c r="DF14" s="626"/>
      <c r="DG14" s="626"/>
      <c r="DH14" s="626"/>
      <c r="DI14" s="626"/>
      <c r="DJ14" s="626"/>
      <c r="DK14" s="626"/>
      <c r="DL14" s="626"/>
      <c r="DM14" s="626"/>
      <c r="DN14" s="626"/>
      <c r="DO14" s="626"/>
      <c r="DP14" s="627"/>
      <c r="DQ14" s="631">
        <v>277227</v>
      </c>
      <c r="DR14" s="626"/>
      <c r="DS14" s="626"/>
      <c r="DT14" s="626"/>
      <c r="DU14" s="626"/>
      <c r="DV14" s="626"/>
      <c r="DW14" s="626"/>
      <c r="DX14" s="626"/>
      <c r="DY14" s="626"/>
      <c r="DZ14" s="626"/>
      <c r="EA14" s="626"/>
      <c r="EB14" s="626"/>
      <c r="EC14" s="666"/>
    </row>
    <row r="15" spans="2:143" ht="11.25" customHeight="1" x14ac:dyDescent="0.2">
      <c r="B15" s="620" t="s">
        <v>259</v>
      </c>
      <c r="C15" s="621"/>
      <c r="D15" s="621"/>
      <c r="E15" s="621"/>
      <c r="F15" s="621"/>
      <c r="G15" s="621"/>
      <c r="H15" s="621"/>
      <c r="I15" s="621"/>
      <c r="J15" s="621"/>
      <c r="K15" s="621"/>
      <c r="L15" s="621"/>
      <c r="M15" s="621"/>
      <c r="N15" s="621"/>
      <c r="O15" s="621"/>
      <c r="P15" s="621"/>
      <c r="Q15" s="622"/>
      <c r="R15" s="623">
        <v>10457</v>
      </c>
      <c r="S15" s="626"/>
      <c r="T15" s="626"/>
      <c r="U15" s="626"/>
      <c r="V15" s="626"/>
      <c r="W15" s="626"/>
      <c r="X15" s="626"/>
      <c r="Y15" s="627"/>
      <c r="Z15" s="685">
        <v>0.1</v>
      </c>
      <c r="AA15" s="685"/>
      <c r="AB15" s="685"/>
      <c r="AC15" s="685"/>
      <c r="AD15" s="686">
        <v>10457</v>
      </c>
      <c r="AE15" s="686"/>
      <c r="AF15" s="686"/>
      <c r="AG15" s="686"/>
      <c r="AH15" s="686"/>
      <c r="AI15" s="686"/>
      <c r="AJ15" s="686"/>
      <c r="AK15" s="686"/>
      <c r="AL15" s="628">
        <v>0.2</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127000</v>
      </c>
      <c r="BH15" s="626"/>
      <c r="BI15" s="626"/>
      <c r="BJ15" s="626"/>
      <c r="BK15" s="626"/>
      <c r="BL15" s="626"/>
      <c r="BM15" s="626"/>
      <c r="BN15" s="627"/>
      <c r="BO15" s="685">
        <v>8</v>
      </c>
      <c r="BP15" s="685"/>
      <c r="BQ15" s="685"/>
      <c r="BR15" s="685"/>
      <c r="BS15" s="631" t="s">
        <v>135</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588937</v>
      </c>
      <c r="CS15" s="626"/>
      <c r="CT15" s="626"/>
      <c r="CU15" s="626"/>
      <c r="CV15" s="626"/>
      <c r="CW15" s="626"/>
      <c r="CX15" s="626"/>
      <c r="CY15" s="627"/>
      <c r="CZ15" s="685">
        <v>7.2</v>
      </c>
      <c r="DA15" s="685"/>
      <c r="DB15" s="685"/>
      <c r="DC15" s="685"/>
      <c r="DD15" s="631">
        <v>91681</v>
      </c>
      <c r="DE15" s="626"/>
      <c r="DF15" s="626"/>
      <c r="DG15" s="626"/>
      <c r="DH15" s="626"/>
      <c r="DI15" s="626"/>
      <c r="DJ15" s="626"/>
      <c r="DK15" s="626"/>
      <c r="DL15" s="626"/>
      <c r="DM15" s="626"/>
      <c r="DN15" s="626"/>
      <c r="DO15" s="626"/>
      <c r="DP15" s="627"/>
      <c r="DQ15" s="631">
        <v>538168</v>
      </c>
      <c r="DR15" s="626"/>
      <c r="DS15" s="626"/>
      <c r="DT15" s="626"/>
      <c r="DU15" s="626"/>
      <c r="DV15" s="626"/>
      <c r="DW15" s="626"/>
      <c r="DX15" s="626"/>
      <c r="DY15" s="626"/>
      <c r="DZ15" s="626"/>
      <c r="EA15" s="626"/>
      <c r="EB15" s="626"/>
      <c r="EC15" s="666"/>
    </row>
    <row r="16" spans="2:143" ht="11.25" customHeight="1" x14ac:dyDescent="0.2">
      <c r="B16" s="620" t="s">
        <v>262</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135</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135</v>
      </c>
      <c r="BP16" s="685"/>
      <c r="BQ16" s="685"/>
      <c r="BR16" s="685"/>
      <c r="BS16" s="631" t="s">
        <v>135</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20338</v>
      </c>
      <c r="CS16" s="626"/>
      <c r="CT16" s="626"/>
      <c r="CU16" s="626"/>
      <c r="CV16" s="626"/>
      <c r="CW16" s="626"/>
      <c r="CX16" s="626"/>
      <c r="CY16" s="627"/>
      <c r="CZ16" s="685">
        <v>0.2</v>
      </c>
      <c r="DA16" s="685"/>
      <c r="DB16" s="685"/>
      <c r="DC16" s="685"/>
      <c r="DD16" s="631" t="s">
        <v>127</v>
      </c>
      <c r="DE16" s="626"/>
      <c r="DF16" s="626"/>
      <c r="DG16" s="626"/>
      <c r="DH16" s="626"/>
      <c r="DI16" s="626"/>
      <c r="DJ16" s="626"/>
      <c r="DK16" s="626"/>
      <c r="DL16" s="626"/>
      <c r="DM16" s="626"/>
      <c r="DN16" s="626"/>
      <c r="DO16" s="626"/>
      <c r="DP16" s="627"/>
      <c r="DQ16" s="631">
        <v>16494</v>
      </c>
      <c r="DR16" s="626"/>
      <c r="DS16" s="626"/>
      <c r="DT16" s="626"/>
      <c r="DU16" s="626"/>
      <c r="DV16" s="626"/>
      <c r="DW16" s="626"/>
      <c r="DX16" s="626"/>
      <c r="DY16" s="626"/>
      <c r="DZ16" s="626"/>
      <c r="EA16" s="626"/>
      <c r="EB16" s="626"/>
      <c r="EC16" s="666"/>
    </row>
    <row r="17" spans="2:133" ht="11.25" customHeight="1" x14ac:dyDescent="0.2">
      <c r="B17" s="620" t="s">
        <v>265</v>
      </c>
      <c r="C17" s="621"/>
      <c r="D17" s="621"/>
      <c r="E17" s="621"/>
      <c r="F17" s="621"/>
      <c r="G17" s="621"/>
      <c r="H17" s="621"/>
      <c r="I17" s="621"/>
      <c r="J17" s="621"/>
      <c r="K17" s="621"/>
      <c r="L17" s="621"/>
      <c r="M17" s="621"/>
      <c r="N17" s="621"/>
      <c r="O17" s="621"/>
      <c r="P17" s="621"/>
      <c r="Q17" s="622"/>
      <c r="R17" s="623">
        <v>13975</v>
      </c>
      <c r="S17" s="626"/>
      <c r="T17" s="626"/>
      <c r="U17" s="626"/>
      <c r="V17" s="626"/>
      <c r="W17" s="626"/>
      <c r="X17" s="626"/>
      <c r="Y17" s="627"/>
      <c r="Z17" s="685">
        <v>0.2</v>
      </c>
      <c r="AA17" s="685"/>
      <c r="AB17" s="685"/>
      <c r="AC17" s="685"/>
      <c r="AD17" s="686">
        <v>13975</v>
      </c>
      <c r="AE17" s="686"/>
      <c r="AF17" s="686"/>
      <c r="AG17" s="686"/>
      <c r="AH17" s="686"/>
      <c r="AI17" s="686"/>
      <c r="AJ17" s="686"/>
      <c r="AK17" s="686"/>
      <c r="AL17" s="628">
        <v>0.3</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135</v>
      </c>
      <c r="BH17" s="626"/>
      <c r="BI17" s="626"/>
      <c r="BJ17" s="626"/>
      <c r="BK17" s="626"/>
      <c r="BL17" s="626"/>
      <c r="BM17" s="626"/>
      <c r="BN17" s="627"/>
      <c r="BO17" s="685" t="s">
        <v>127</v>
      </c>
      <c r="BP17" s="685"/>
      <c r="BQ17" s="685"/>
      <c r="BR17" s="685"/>
      <c r="BS17" s="631" t="s">
        <v>127</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566885</v>
      </c>
      <c r="CS17" s="626"/>
      <c r="CT17" s="626"/>
      <c r="CU17" s="626"/>
      <c r="CV17" s="626"/>
      <c r="CW17" s="626"/>
      <c r="CX17" s="626"/>
      <c r="CY17" s="627"/>
      <c r="CZ17" s="685">
        <v>6.9</v>
      </c>
      <c r="DA17" s="685"/>
      <c r="DB17" s="685"/>
      <c r="DC17" s="685"/>
      <c r="DD17" s="631" t="s">
        <v>127</v>
      </c>
      <c r="DE17" s="626"/>
      <c r="DF17" s="626"/>
      <c r="DG17" s="626"/>
      <c r="DH17" s="626"/>
      <c r="DI17" s="626"/>
      <c r="DJ17" s="626"/>
      <c r="DK17" s="626"/>
      <c r="DL17" s="626"/>
      <c r="DM17" s="626"/>
      <c r="DN17" s="626"/>
      <c r="DO17" s="626"/>
      <c r="DP17" s="627"/>
      <c r="DQ17" s="631">
        <v>534535</v>
      </c>
      <c r="DR17" s="626"/>
      <c r="DS17" s="626"/>
      <c r="DT17" s="626"/>
      <c r="DU17" s="626"/>
      <c r="DV17" s="626"/>
      <c r="DW17" s="626"/>
      <c r="DX17" s="626"/>
      <c r="DY17" s="626"/>
      <c r="DZ17" s="626"/>
      <c r="EA17" s="626"/>
      <c r="EB17" s="626"/>
      <c r="EC17" s="666"/>
    </row>
    <row r="18" spans="2:133" ht="11.25" customHeight="1" x14ac:dyDescent="0.2">
      <c r="B18" s="620" t="s">
        <v>268</v>
      </c>
      <c r="C18" s="621"/>
      <c r="D18" s="621"/>
      <c r="E18" s="621"/>
      <c r="F18" s="621"/>
      <c r="G18" s="621"/>
      <c r="H18" s="621"/>
      <c r="I18" s="621"/>
      <c r="J18" s="621"/>
      <c r="K18" s="621"/>
      <c r="L18" s="621"/>
      <c r="M18" s="621"/>
      <c r="N18" s="621"/>
      <c r="O18" s="621"/>
      <c r="P18" s="621"/>
      <c r="Q18" s="622"/>
      <c r="R18" s="623">
        <v>2365811</v>
      </c>
      <c r="S18" s="626"/>
      <c r="T18" s="626"/>
      <c r="U18" s="626"/>
      <c r="V18" s="626"/>
      <c r="W18" s="626"/>
      <c r="X18" s="626"/>
      <c r="Y18" s="627"/>
      <c r="Z18" s="685">
        <v>27.9</v>
      </c>
      <c r="AA18" s="685"/>
      <c r="AB18" s="685"/>
      <c r="AC18" s="685"/>
      <c r="AD18" s="686">
        <v>2193012</v>
      </c>
      <c r="AE18" s="686"/>
      <c r="AF18" s="686"/>
      <c r="AG18" s="686"/>
      <c r="AH18" s="686"/>
      <c r="AI18" s="686"/>
      <c r="AJ18" s="686"/>
      <c r="AK18" s="686"/>
      <c r="AL18" s="628">
        <v>51.9</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127</v>
      </c>
      <c r="BP18" s="685"/>
      <c r="BQ18" s="685"/>
      <c r="BR18" s="685"/>
      <c r="BS18" s="631" t="s">
        <v>127</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135</v>
      </c>
      <c r="DA18" s="685"/>
      <c r="DB18" s="685"/>
      <c r="DC18" s="685"/>
      <c r="DD18" s="631" t="s">
        <v>127</v>
      </c>
      <c r="DE18" s="626"/>
      <c r="DF18" s="626"/>
      <c r="DG18" s="626"/>
      <c r="DH18" s="626"/>
      <c r="DI18" s="626"/>
      <c r="DJ18" s="626"/>
      <c r="DK18" s="626"/>
      <c r="DL18" s="626"/>
      <c r="DM18" s="626"/>
      <c r="DN18" s="626"/>
      <c r="DO18" s="626"/>
      <c r="DP18" s="627"/>
      <c r="DQ18" s="631" t="s">
        <v>135</v>
      </c>
      <c r="DR18" s="626"/>
      <c r="DS18" s="626"/>
      <c r="DT18" s="626"/>
      <c r="DU18" s="626"/>
      <c r="DV18" s="626"/>
      <c r="DW18" s="626"/>
      <c r="DX18" s="626"/>
      <c r="DY18" s="626"/>
      <c r="DZ18" s="626"/>
      <c r="EA18" s="626"/>
      <c r="EB18" s="626"/>
      <c r="EC18" s="666"/>
    </row>
    <row r="19" spans="2:133" ht="11.25" customHeight="1" x14ac:dyDescent="0.2">
      <c r="B19" s="620" t="s">
        <v>271</v>
      </c>
      <c r="C19" s="621"/>
      <c r="D19" s="621"/>
      <c r="E19" s="621"/>
      <c r="F19" s="621"/>
      <c r="G19" s="621"/>
      <c r="H19" s="621"/>
      <c r="I19" s="621"/>
      <c r="J19" s="621"/>
      <c r="K19" s="621"/>
      <c r="L19" s="621"/>
      <c r="M19" s="621"/>
      <c r="N19" s="621"/>
      <c r="O19" s="621"/>
      <c r="P19" s="621"/>
      <c r="Q19" s="622"/>
      <c r="R19" s="623">
        <v>2193012</v>
      </c>
      <c r="S19" s="626"/>
      <c r="T19" s="626"/>
      <c r="U19" s="626"/>
      <c r="V19" s="626"/>
      <c r="W19" s="626"/>
      <c r="X19" s="626"/>
      <c r="Y19" s="627"/>
      <c r="Z19" s="685">
        <v>25.9</v>
      </c>
      <c r="AA19" s="685"/>
      <c r="AB19" s="685"/>
      <c r="AC19" s="685"/>
      <c r="AD19" s="686">
        <v>2193012</v>
      </c>
      <c r="AE19" s="686"/>
      <c r="AF19" s="686"/>
      <c r="AG19" s="686"/>
      <c r="AH19" s="686"/>
      <c r="AI19" s="686"/>
      <c r="AJ19" s="686"/>
      <c r="AK19" s="686"/>
      <c r="AL19" s="628">
        <v>51.9</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27836</v>
      </c>
      <c r="BH19" s="626"/>
      <c r="BI19" s="626"/>
      <c r="BJ19" s="626"/>
      <c r="BK19" s="626"/>
      <c r="BL19" s="626"/>
      <c r="BM19" s="626"/>
      <c r="BN19" s="627"/>
      <c r="BO19" s="685">
        <v>1.8</v>
      </c>
      <c r="BP19" s="685"/>
      <c r="BQ19" s="685"/>
      <c r="BR19" s="685"/>
      <c r="BS19" s="631" t="s">
        <v>135</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135</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2">
      <c r="B20" s="620" t="s">
        <v>274</v>
      </c>
      <c r="C20" s="621"/>
      <c r="D20" s="621"/>
      <c r="E20" s="621"/>
      <c r="F20" s="621"/>
      <c r="G20" s="621"/>
      <c r="H20" s="621"/>
      <c r="I20" s="621"/>
      <c r="J20" s="621"/>
      <c r="K20" s="621"/>
      <c r="L20" s="621"/>
      <c r="M20" s="621"/>
      <c r="N20" s="621"/>
      <c r="O20" s="621"/>
      <c r="P20" s="621"/>
      <c r="Q20" s="622"/>
      <c r="R20" s="623">
        <v>172799</v>
      </c>
      <c r="S20" s="626"/>
      <c r="T20" s="626"/>
      <c r="U20" s="626"/>
      <c r="V20" s="626"/>
      <c r="W20" s="626"/>
      <c r="X20" s="626"/>
      <c r="Y20" s="627"/>
      <c r="Z20" s="685">
        <v>2</v>
      </c>
      <c r="AA20" s="685"/>
      <c r="AB20" s="685"/>
      <c r="AC20" s="685"/>
      <c r="AD20" s="686" t="s">
        <v>127</v>
      </c>
      <c r="AE20" s="686"/>
      <c r="AF20" s="686"/>
      <c r="AG20" s="686"/>
      <c r="AH20" s="686"/>
      <c r="AI20" s="686"/>
      <c r="AJ20" s="686"/>
      <c r="AK20" s="686"/>
      <c r="AL20" s="628" t="s">
        <v>127</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27836</v>
      </c>
      <c r="BH20" s="626"/>
      <c r="BI20" s="626"/>
      <c r="BJ20" s="626"/>
      <c r="BK20" s="626"/>
      <c r="BL20" s="626"/>
      <c r="BM20" s="626"/>
      <c r="BN20" s="627"/>
      <c r="BO20" s="685">
        <v>1.8</v>
      </c>
      <c r="BP20" s="685"/>
      <c r="BQ20" s="685"/>
      <c r="BR20" s="685"/>
      <c r="BS20" s="631" t="s">
        <v>127</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8183117</v>
      </c>
      <c r="CS20" s="626"/>
      <c r="CT20" s="626"/>
      <c r="CU20" s="626"/>
      <c r="CV20" s="626"/>
      <c r="CW20" s="626"/>
      <c r="CX20" s="626"/>
      <c r="CY20" s="627"/>
      <c r="CZ20" s="685">
        <v>100</v>
      </c>
      <c r="DA20" s="685"/>
      <c r="DB20" s="685"/>
      <c r="DC20" s="685"/>
      <c r="DD20" s="631">
        <v>861656</v>
      </c>
      <c r="DE20" s="626"/>
      <c r="DF20" s="626"/>
      <c r="DG20" s="626"/>
      <c r="DH20" s="626"/>
      <c r="DI20" s="626"/>
      <c r="DJ20" s="626"/>
      <c r="DK20" s="626"/>
      <c r="DL20" s="626"/>
      <c r="DM20" s="626"/>
      <c r="DN20" s="626"/>
      <c r="DO20" s="626"/>
      <c r="DP20" s="627"/>
      <c r="DQ20" s="631">
        <v>4996234</v>
      </c>
      <c r="DR20" s="626"/>
      <c r="DS20" s="626"/>
      <c r="DT20" s="626"/>
      <c r="DU20" s="626"/>
      <c r="DV20" s="626"/>
      <c r="DW20" s="626"/>
      <c r="DX20" s="626"/>
      <c r="DY20" s="626"/>
      <c r="DZ20" s="626"/>
      <c r="EA20" s="626"/>
      <c r="EB20" s="626"/>
      <c r="EC20" s="666"/>
    </row>
    <row r="21" spans="2:133" ht="11.25" customHeight="1" x14ac:dyDescent="0.2">
      <c r="B21" s="620" t="s">
        <v>277</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127</v>
      </c>
      <c r="AA21" s="685"/>
      <c r="AB21" s="685"/>
      <c r="AC21" s="685"/>
      <c r="AD21" s="686" t="s">
        <v>127</v>
      </c>
      <c r="AE21" s="686"/>
      <c r="AF21" s="686"/>
      <c r="AG21" s="686"/>
      <c r="AH21" s="686"/>
      <c r="AI21" s="686"/>
      <c r="AJ21" s="686"/>
      <c r="AK21" s="686"/>
      <c r="AL21" s="628" t="s">
        <v>127</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27836</v>
      </c>
      <c r="BH21" s="626"/>
      <c r="BI21" s="626"/>
      <c r="BJ21" s="626"/>
      <c r="BK21" s="626"/>
      <c r="BL21" s="626"/>
      <c r="BM21" s="626"/>
      <c r="BN21" s="627"/>
      <c r="BO21" s="685">
        <v>1.8</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279</v>
      </c>
      <c r="C22" s="621"/>
      <c r="D22" s="621"/>
      <c r="E22" s="621"/>
      <c r="F22" s="621"/>
      <c r="G22" s="621"/>
      <c r="H22" s="621"/>
      <c r="I22" s="621"/>
      <c r="J22" s="621"/>
      <c r="K22" s="621"/>
      <c r="L22" s="621"/>
      <c r="M22" s="621"/>
      <c r="N22" s="621"/>
      <c r="O22" s="621"/>
      <c r="P22" s="621"/>
      <c r="Q22" s="622"/>
      <c r="R22" s="623">
        <v>4375601</v>
      </c>
      <c r="S22" s="626"/>
      <c r="T22" s="626"/>
      <c r="U22" s="626"/>
      <c r="V22" s="626"/>
      <c r="W22" s="626"/>
      <c r="X22" s="626"/>
      <c r="Y22" s="627"/>
      <c r="Z22" s="685">
        <v>51.6</v>
      </c>
      <c r="AA22" s="685"/>
      <c r="AB22" s="685"/>
      <c r="AC22" s="685"/>
      <c r="AD22" s="686">
        <v>4202802</v>
      </c>
      <c r="AE22" s="686"/>
      <c r="AF22" s="686"/>
      <c r="AG22" s="686"/>
      <c r="AH22" s="686"/>
      <c r="AI22" s="686"/>
      <c r="AJ22" s="686"/>
      <c r="AK22" s="686"/>
      <c r="AL22" s="628">
        <v>99.5</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127</v>
      </c>
      <c r="BP22" s="685"/>
      <c r="BQ22" s="685"/>
      <c r="BR22" s="685"/>
      <c r="BS22" s="631" t="s">
        <v>127</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282</v>
      </c>
      <c r="C23" s="621"/>
      <c r="D23" s="621"/>
      <c r="E23" s="621"/>
      <c r="F23" s="621"/>
      <c r="G23" s="621"/>
      <c r="H23" s="621"/>
      <c r="I23" s="621"/>
      <c r="J23" s="621"/>
      <c r="K23" s="621"/>
      <c r="L23" s="621"/>
      <c r="M23" s="621"/>
      <c r="N23" s="621"/>
      <c r="O23" s="621"/>
      <c r="P23" s="621"/>
      <c r="Q23" s="622"/>
      <c r="R23" s="623">
        <v>3260</v>
      </c>
      <c r="S23" s="626"/>
      <c r="T23" s="626"/>
      <c r="U23" s="626"/>
      <c r="V23" s="626"/>
      <c r="W23" s="626"/>
      <c r="X23" s="626"/>
      <c r="Y23" s="627"/>
      <c r="Z23" s="685">
        <v>0</v>
      </c>
      <c r="AA23" s="685"/>
      <c r="AB23" s="685"/>
      <c r="AC23" s="685"/>
      <c r="AD23" s="686">
        <v>3260</v>
      </c>
      <c r="AE23" s="686"/>
      <c r="AF23" s="686"/>
      <c r="AG23" s="686"/>
      <c r="AH23" s="686"/>
      <c r="AI23" s="686"/>
      <c r="AJ23" s="686"/>
      <c r="AK23" s="686"/>
      <c r="AL23" s="628">
        <v>0.1</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127</v>
      </c>
      <c r="BH23" s="626"/>
      <c r="BI23" s="626"/>
      <c r="BJ23" s="626"/>
      <c r="BK23" s="626"/>
      <c r="BL23" s="626"/>
      <c r="BM23" s="626"/>
      <c r="BN23" s="627"/>
      <c r="BO23" s="685" t="s">
        <v>127</v>
      </c>
      <c r="BP23" s="685"/>
      <c r="BQ23" s="685"/>
      <c r="BR23" s="685"/>
      <c r="BS23" s="631" t="s">
        <v>127</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2">
      <c r="B24" s="620" t="s">
        <v>289</v>
      </c>
      <c r="C24" s="621"/>
      <c r="D24" s="621"/>
      <c r="E24" s="621"/>
      <c r="F24" s="621"/>
      <c r="G24" s="621"/>
      <c r="H24" s="621"/>
      <c r="I24" s="621"/>
      <c r="J24" s="621"/>
      <c r="K24" s="621"/>
      <c r="L24" s="621"/>
      <c r="M24" s="621"/>
      <c r="N24" s="621"/>
      <c r="O24" s="621"/>
      <c r="P24" s="621"/>
      <c r="Q24" s="622"/>
      <c r="R24" s="623">
        <v>55153</v>
      </c>
      <c r="S24" s="626"/>
      <c r="T24" s="626"/>
      <c r="U24" s="626"/>
      <c r="V24" s="626"/>
      <c r="W24" s="626"/>
      <c r="X24" s="626"/>
      <c r="Y24" s="627"/>
      <c r="Z24" s="685">
        <v>0.7</v>
      </c>
      <c r="AA24" s="685"/>
      <c r="AB24" s="685"/>
      <c r="AC24" s="685"/>
      <c r="AD24" s="686">
        <v>40</v>
      </c>
      <c r="AE24" s="686"/>
      <c r="AF24" s="686"/>
      <c r="AG24" s="686"/>
      <c r="AH24" s="686"/>
      <c r="AI24" s="686"/>
      <c r="AJ24" s="686"/>
      <c r="AK24" s="686"/>
      <c r="AL24" s="628">
        <v>0</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135</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3520123</v>
      </c>
      <c r="CS24" s="689"/>
      <c r="CT24" s="689"/>
      <c r="CU24" s="689"/>
      <c r="CV24" s="689"/>
      <c r="CW24" s="689"/>
      <c r="CX24" s="689"/>
      <c r="CY24" s="735"/>
      <c r="CZ24" s="736">
        <v>43</v>
      </c>
      <c r="DA24" s="705"/>
      <c r="DB24" s="705"/>
      <c r="DC24" s="739"/>
      <c r="DD24" s="734">
        <v>2134411</v>
      </c>
      <c r="DE24" s="689"/>
      <c r="DF24" s="689"/>
      <c r="DG24" s="689"/>
      <c r="DH24" s="689"/>
      <c r="DI24" s="689"/>
      <c r="DJ24" s="689"/>
      <c r="DK24" s="735"/>
      <c r="DL24" s="734">
        <v>2070125</v>
      </c>
      <c r="DM24" s="689"/>
      <c r="DN24" s="689"/>
      <c r="DO24" s="689"/>
      <c r="DP24" s="689"/>
      <c r="DQ24" s="689"/>
      <c r="DR24" s="689"/>
      <c r="DS24" s="689"/>
      <c r="DT24" s="689"/>
      <c r="DU24" s="689"/>
      <c r="DV24" s="735"/>
      <c r="DW24" s="736">
        <v>46.8</v>
      </c>
      <c r="DX24" s="705"/>
      <c r="DY24" s="705"/>
      <c r="DZ24" s="705"/>
      <c r="EA24" s="705"/>
      <c r="EB24" s="705"/>
      <c r="EC24" s="737"/>
    </row>
    <row r="25" spans="2:133" ht="11.25" customHeight="1" x14ac:dyDescent="0.2">
      <c r="B25" s="620" t="s">
        <v>292</v>
      </c>
      <c r="C25" s="621"/>
      <c r="D25" s="621"/>
      <c r="E25" s="621"/>
      <c r="F25" s="621"/>
      <c r="G25" s="621"/>
      <c r="H25" s="621"/>
      <c r="I25" s="621"/>
      <c r="J25" s="621"/>
      <c r="K25" s="621"/>
      <c r="L25" s="621"/>
      <c r="M25" s="621"/>
      <c r="N25" s="621"/>
      <c r="O25" s="621"/>
      <c r="P25" s="621"/>
      <c r="Q25" s="622"/>
      <c r="R25" s="623">
        <v>171148</v>
      </c>
      <c r="S25" s="626"/>
      <c r="T25" s="626"/>
      <c r="U25" s="626"/>
      <c r="V25" s="626"/>
      <c r="W25" s="626"/>
      <c r="X25" s="626"/>
      <c r="Y25" s="627"/>
      <c r="Z25" s="685">
        <v>2</v>
      </c>
      <c r="AA25" s="685"/>
      <c r="AB25" s="685"/>
      <c r="AC25" s="685"/>
      <c r="AD25" s="686">
        <v>11965</v>
      </c>
      <c r="AE25" s="686"/>
      <c r="AF25" s="686"/>
      <c r="AG25" s="686"/>
      <c r="AH25" s="686"/>
      <c r="AI25" s="686"/>
      <c r="AJ25" s="686"/>
      <c r="AK25" s="686"/>
      <c r="AL25" s="628">
        <v>0.3</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127</v>
      </c>
      <c r="BP25" s="685"/>
      <c r="BQ25" s="685"/>
      <c r="BR25" s="685"/>
      <c r="BS25" s="631" t="s">
        <v>127</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1174639</v>
      </c>
      <c r="CS25" s="624"/>
      <c r="CT25" s="624"/>
      <c r="CU25" s="624"/>
      <c r="CV25" s="624"/>
      <c r="CW25" s="624"/>
      <c r="CX25" s="624"/>
      <c r="CY25" s="625"/>
      <c r="CZ25" s="628">
        <v>14.4</v>
      </c>
      <c r="DA25" s="657"/>
      <c r="DB25" s="657"/>
      <c r="DC25" s="658"/>
      <c r="DD25" s="631">
        <v>1081302</v>
      </c>
      <c r="DE25" s="624"/>
      <c r="DF25" s="624"/>
      <c r="DG25" s="624"/>
      <c r="DH25" s="624"/>
      <c r="DI25" s="624"/>
      <c r="DJ25" s="624"/>
      <c r="DK25" s="625"/>
      <c r="DL25" s="631">
        <v>1039121</v>
      </c>
      <c r="DM25" s="624"/>
      <c r="DN25" s="624"/>
      <c r="DO25" s="624"/>
      <c r="DP25" s="624"/>
      <c r="DQ25" s="624"/>
      <c r="DR25" s="624"/>
      <c r="DS25" s="624"/>
      <c r="DT25" s="624"/>
      <c r="DU25" s="624"/>
      <c r="DV25" s="625"/>
      <c r="DW25" s="628">
        <v>23.5</v>
      </c>
      <c r="DX25" s="657"/>
      <c r="DY25" s="657"/>
      <c r="DZ25" s="657"/>
      <c r="EA25" s="657"/>
      <c r="EB25" s="657"/>
      <c r="EC25" s="659"/>
    </row>
    <row r="26" spans="2:133" ht="11.25" customHeight="1" x14ac:dyDescent="0.2">
      <c r="B26" s="620" t="s">
        <v>295</v>
      </c>
      <c r="C26" s="621"/>
      <c r="D26" s="621"/>
      <c r="E26" s="621"/>
      <c r="F26" s="621"/>
      <c r="G26" s="621"/>
      <c r="H26" s="621"/>
      <c r="I26" s="621"/>
      <c r="J26" s="621"/>
      <c r="K26" s="621"/>
      <c r="L26" s="621"/>
      <c r="M26" s="621"/>
      <c r="N26" s="621"/>
      <c r="O26" s="621"/>
      <c r="P26" s="621"/>
      <c r="Q26" s="622"/>
      <c r="R26" s="623">
        <v>10358</v>
      </c>
      <c r="S26" s="626"/>
      <c r="T26" s="626"/>
      <c r="U26" s="626"/>
      <c r="V26" s="626"/>
      <c r="W26" s="626"/>
      <c r="X26" s="626"/>
      <c r="Y26" s="627"/>
      <c r="Z26" s="685">
        <v>0.1</v>
      </c>
      <c r="AA26" s="685"/>
      <c r="AB26" s="685"/>
      <c r="AC26" s="685"/>
      <c r="AD26" s="686" t="s">
        <v>127</v>
      </c>
      <c r="AE26" s="686"/>
      <c r="AF26" s="686"/>
      <c r="AG26" s="686"/>
      <c r="AH26" s="686"/>
      <c r="AI26" s="686"/>
      <c r="AJ26" s="686"/>
      <c r="AK26" s="686"/>
      <c r="AL26" s="628" t="s">
        <v>127</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135</v>
      </c>
      <c r="BP26" s="685"/>
      <c r="BQ26" s="685"/>
      <c r="BR26" s="685"/>
      <c r="BS26" s="631" t="s">
        <v>135</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705758</v>
      </c>
      <c r="CS26" s="626"/>
      <c r="CT26" s="626"/>
      <c r="CU26" s="626"/>
      <c r="CV26" s="626"/>
      <c r="CW26" s="626"/>
      <c r="CX26" s="626"/>
      <c r="CY26" s="627"/>
      <c r="CZ26" s="628">
        <v>8.6</v>
      </c>
      <c r="DA26" s="657"/>
      <c r="DB26" s="657"/>
      <c r="DC26" s="658"/>
      <c r="DD26" s="631">
        <v>628979</v>
      </c>
      <c r="DE26" s="626"/>
      <c r="DF26" s="626"/>
      <c r="DG26" s="626"/>
      <c r="DH26" s="626"/>
      <c r="DI26" s="626"/>
      <c r="DJ26" s="626"/>
      <c r="DK26" s="627"/>
      <c r="DL26" s="631" t="s">
        <v>135</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2">
      <c r="B27" s="620" t="s">
        <v>298</v>
      </c>
      <c r="C27" s="621"/>
      <c r="D27" s="621"/>
      <c r="E27" s="621"/>
      <c r="F27" s="621"/>
      <c r="G27" s="621"/>
      <c r="H27" s="621"/>
      <c r="I27" s="621"/>
      <c r="J27" s="621"/>
      <c r="K27" s="621"/>
      <c r="L27" s="621"/>
      <c r="M27" s="621"/>
      <c r="N27" s="621"/>
      <c r="O27" s="621"/>
      <c r="P27" s="621"/>
      <c r="Q27" s="622"/>
      <c r="R27" s="623">
        <v>981620</v>
      </c>
      <c r="S27" s="626"/>
      <c r="T27" s="626"/>
      <c r="U27" s="626"/>
      <c r="V27" s="626"/>
      <c r="W27" s="626"/>
      <c r="X27" s="626"/>
      <c r="Y27" s="627"/>
      <c r="Z27" s="685">
        <v>11.6</v>
      </c>
      <c r="AA27" s="685"/>
      <c r="AB27" s="685"/>
      <c r="AC27" s="685"/>
      <c r="AD27" s="686" t="s">
        <v>135</v>
      </c>
      <c r="AE27" s="686"/>
      <c r="AF27" s="686"/>
      <c r="AG27" s="686"/>
      <c r="AH27" s="686"/>
      <c r="AI27" s="686"/>
      <c r="AJ27" s="686"/>
      <c r="AK27" s="686"/>
      <c r="AL27" s="628" t="s">
        <v>127</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1584448</v>
      </c>
      <c r="BH27" s="626"/>
      <c r="BI27" s="626"/>
      <c r="BJ27" s="626"/>
      <c r="BK27" s="626"/>
      <c r="BL27" s="626"/>
      <c r="BM27" s="626"/>
      <c r="BN27" s="627"/>
      <c r="BO27" s="685">
        <v>100</v>
      </c>
      <c r="BP27" s="685"/>
      <c r="BQ27" s="685"/>
      <c r="BR27" s="685"/>
      <c r="BS27" s="631">
        <v>96620</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1778599</v>
      </c>
      <c r="CS27" s="624"/>
      <c r="CT27" s="624"/>
      <c r="CU27" s="624"/>
      <c r="CV27" s="624"/>
      <c r="CW27" s="624"/>
      <c r="CX27" s="624"/>
      <c r="CY27" s="625"/>
      <c r="CZ27" s="628">
        <v>21.7</v>
      </c>
      <c r="DA27" s="657"/>
      <c r="DB27" s="657"/>
      <c r="DC27" s="658"/>
      <c r="DD27" s="631">
        <v>518574</v>
      </c>
      <c r="DE27" s="624"/>
      <c r="DF27" s="624"/>
      <c r="DG27" s="624"/>
      <c r="DH27" s="624"/>
      <c r="DI27" s="624"/>
      <c r="DJ27" s="624"/>
      <c r="DK27" s="625"/>
      <c r="DL27" s="631">
        <v>496469</v>
      </c>
      <c r="DM27" s="624"/>
      <c r="DN27" s="624"/>
      <c r="DO27" s="624"/>
      <c r="DP27" s="624"/>
      <c r="DQ27" s="624"/>
      <c r="DR27" s="624"/>
      <c r="DS27" s="624"/>
      <c r="DT27" s="624"/>
      <c r="DU27" s="624"/>
      <c r="DV27" s="625"/>
      <c r="DW27" s="628">
        <v>11.2</v>
      </c>
      <c r="DX27" s="657"/>
      <c r="DY27" s="657"/>
      <c r="DZ27" s="657"/>
      <c r="EA27" s="657"/>
      <c r="EB27" s="657"/>
      <c r="EC27" s="659"/>
    </row>
    <row r="28" spans="2:133" ht="11.25" customHeight="1" x14ac:dyDescent="0.2">
      <c r="B28" s="728" t="s">
        <v>301</v>
      </c>
      <c r="C28" s="729"/>
      <c r="D28" s="729"/>
      <c r="E28" s="729"/>
      <c r="F28" s="729"/>
      <c r="G28" s="729"/>
      <c r="H28" s="729"/>
      <c r="I28" s="729"/>
      <c r="J28" s="729"/>
      <c r="K28" s="729"/>
      <c r="L28" s="729"/>
      <c r="M28" s="729"/>
      <c r="N28" s="729"/>
      <c r="O28" s="729"/>
      <c r="P28" s="729"/>
      <c r="Q28" s="730"/>
      <c r="R28" s="623" t="s">
        <v>127</v>
      </c>
      <c r="S28" s="626"/>
      <c r="T28" s="626"/>
      <c r="U28" s="626"/>
      <c r="V28" s="626"/>
      <c r="W28" s="626"/>
      <c r="X28" s="626"/>
      <c r="Y28" s="627"/>
      <c r="Z28" s="685" t="s">
        <v>127</v>
      </c>
      <c r="AA28" s="685"/>
      <c r="AB28" s="685"/>
      <c r="AC28" s="685"/>
      <c r="AD28" s="686" t="s">
        <v>135</v>
      </c>
      <c r="AE28" s="686"/>
      <c r="AF28" s="686"/>
      <c r="AG28" s="686"/>
      <c r="AH28" s="686"/>
      <c r="AI28" s="686"/>
      <c r="AJ28" s="686"/>
      <c r="AK28" s="686"/>
      <c r="AL28" s="628" t="s">
        <v>127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566885</v>
      </c>
      <c r="CS28" s="626"/>
      <c r="CT28" s="626"/>
      <c r="CU28" s="626"/>
      <c r="CV28" s="626"/>
      <c r="CW28" s="626"/>
      <c r="CX28" s="626"/>
      <c r="CY28" s="627"/>
      <c r="CZ28" s="628">
        <v>6.9</v>
      </c>
      <c r="DA28" s="657"/>
      <c r="DB28" s="657"/>
      <c r="DC28" s="658"/>
      <c r="DD28" s="631">
        <v>534535</v>
      </c>
      <c r="DE28" s="626"/>
      <c r="DF28" s="626"/>
      <c r="DG28" s="626"/>
      <c r="DH28" s="626"/>
      <c r="DI28" s="626"/>
      <c r="DJ28" s="626"/>
      <c r="DK28" s="627"/>
      <c r="DL28" s="631">
        <v>534535</v>
      </c>
      <c r="DM28" s="626"/>
      <c r="DN28" s="626"/>
      <c r="DO28" s="626"/>
      <c r="DP28" s="626"/>
      <c r="DQ28" s="626"/>
      <c r="DR28" s="626"/>
      <c r="DS28" s="626"/>
      <c r="DT28" s="626"/>
      <c r="DU28" s="626"/>
      <c r="DV28" s="627"/>
      <c r="DW28" s="628">
        <v>12.1</v>
      </c>
      <c r="DX28" s="657"/>
      <c r="DY28" s="657"/>
      <c r="DZ28" s="657"/>
      <c r="EA28" s="657"/>
      <c r="EB28" s="657"/>
      <c r="EC28" s="659"/>
    </row>
    <row r="29" spans="2:133" ht="11.25" customHeight="1" x14ac:dyDescent="0.2">
      <c r="B29" s="620" t="s">
        <v>303</v>
      </c>
      <c r="C29" s="621"/>
      <c r="D29" s="621"/>
      <c r="E29" s="621"/>
      <c r="F29" s="621"/>
      <c r="G29" s="621"/>
      <c r="H29" s="621"/>
      <c r="I29" s="621"/>
      <c r="J29" s="621"/>
      <c r="K29" s="621"/>
      <c r="L29" s="621"/>
      <c r="M29" s="621"/>
      <c r="N29" s="621"/>
      <c r="O29" s="621"/>
      <c r="P29" s="621"/>
      <c r="Q29" s="622"/>
      <c r="R29" s="623">
        <v>795241</v>
      </c>
      <c r="S29" s="626"/>
      <c r="T29" s="626"/>
      <c r="U29" s="626"/>
      <c r="V29" s="626"/>
      <c r="W29" s="626"/>
      <c r="X29" s="626"/>
      <c r="Y29" s="627"/>
      <c r="Z29" s="685">
        <v>9.4</v>
      </c>
      <c r="AA29" s="685"/>
      <c r="AB29" s="685"/>
      <c r="AC29" s="685"/>
      <c r="AD29" s="686" t="s">
        <v>127</v>
      </c>
      <c r="AE29" s="686"/>
      <c r="AF29" s="686"/>
      <c r="AG29" s="686"/>
      <c r="AH29" s="686"/>
      <c r="AI29" s="686"/>
      <c r="AJ29" s="686"/>
      <c r="AK29" s="686"/>
      <c r="AL29" s="628" t="s">
        <v>127</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566885</v>
      </c>
      <c r="CS29" s="624"/>
      <c r="CT29" s="624"/>
      <c r="CU29" s="624"/>
      <c r="CV29" s="624"/>
      <c r="CW29" s="624"/>
      <c r="CX29" s="624"/>
      <c r="CY29" s="625"/>
      <c r="CZ29" s="628">
        <v>6.9</v>
      </c>
      <c r="DA29" s="657"/>
      <c r="DB29" s="657"/>
      <c r="DC29" s="658"/>
      <c r="DD29" s="631">
        <v>534535</v>
      </c>
      <c r="DE29" s="624"/>
      <c r="DF29" s="624"/>
      <c r="DG29" s="624"/>
      <c r="DH29" s="624"/>
      <c r="DI29" s="624"/>
      <c r="DJ29" s="624"/>
      <c r="DK29" s="625"/>
      <c r="DL29" s="631">
        <v>534535</v>
      </c>
      <c r="DM29" s="624"/>
      <c r="DN29" s="624"/>
      <c r="DO29" s="624"/>
      <c r="DP29" s="624"/>
      <c r="DQ29" s="624"/>
      <c r="DR29" s="624"/>
      <c r="DS29" s="624"/>
      <c r="DT29" s="624"/>
      <c r="DU29" s="624"/>
      <c r="DV29" s="625"/>
      <c r="DW29" s="628">
        <v>12.1</v>
      </c>
      <c r="DX29" s="657"/>
      <c r="DY29" s="657"/>
      <c r="DZ29" s="657"/>
      <c r="EA29" s="657"/>
      <c r="EB29" s="657"/>
      <c r="EC29" s="659"/>
    </row>
    <row r="30" spans="2:133" ht="11.25" customHeight="1" x14ac:dyDescent="0.2">
      <c r="B30" s="620" t="s">
        <v>308</v>
      </c>
      <c r="C30" s="621"/>
      <c r="D30" s="621"/>
      <c r="E30" s="621"/>
      <c r="F30" s="621"/>
      <c r="G30" s="621"/>
      <c r="H30" s="621"/>
      <c r="I30" s="621"/>
      <c r="J30" s="621"/>
      <c r="K30" s="621"/>
      <c r="L30" s="621"/>
      <c r="M30" s="621"/>
      <c r="N30" s="621"/>
      <c r="O30" s="621"/>
      <c r="P30" s="621"/>
      <c r="Q30" s="622"/>
      <c r="R30" s="623">
        <v>22206</v>
      </c>
      <c r="S30" s="626"/>
      <c r="T30" s="626"/>
      <c r="U30" s="626"/>
      <c r="V30" s="626"/>
      <c r="W30" s="626"/>
      <c r="X30" s="626"/>
      <c r="Y30" s="627"/>
      <c r="Z30" s="685">
        <v>0.3</v>
      </c>
      <c r="AA30" s="685"/>
      <c r="AB30" s="685"/>
      <c r="AC30" s="685"/>
      <c r="AD30" s="686">
        <v>3807</v>
      </c>
      <c r="AE30" s="686"/>
      <c r="AF30" s="686"/>
      <c r="AG30" s="686"/>
      <c r="AH30" s="686"/>
      <c r="AI30" s="686"/>
      <c r="AJ30" s="686"/>
      <c r="AK30" s="686"/>
      <c r="AL30" s="628">
        <v>0.1</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98.5</v>
      </c>
      <c r="BH30" s="704"/>
      <c r="BI30" s="704"/>
      <c r="BJ30" s="704"/>
      <c r="BK30" s="704"/>
      <c r="BL30" s="704"/>
      <c r="BM30" s="705">
        <v>96.2</v>
      </c>
      <c r="BN30" s="704"/>
      <c r="BO30" s="704"/>
      <c r="BP30" s="704"/>
      <c r="BQ30" s="706"/>
      <c r="BR30" s="703">
        <v>98.5</v>
      </c>
      <c r="BS30" s="704"/>
      <c r="BT30" s="704"/>
      <c r="BU30" s="704"/>
      <c r="BV30" s="704"/>
      <c r="BW30" s="704"/>
      <c r="BX30" s="705">
        <v>96</v>
      </c>
      <c r="BY30" s="704"/>
      <c r="BZ30" s="704"/>
      <c r="CA30" s="704"/>
      <c r="CB30" s="706"/>
      <c r="CD30" s="709"/>
      <c r="CE30" s="710"/>
      <c r="CF30" s="667" t="s">
        <v>311</v>
      </c>
      <c r="CG30" s="664"/>
      <c r="CH30" s="664"/>
      <c r="CI30" s="664"/>
      <c r="CJ30" s="664"/>
      <c r="CK30" s="664"/>
      <c r="CL30" s="664"/>
      <c r="CM30" s="664"/>
      <c r="CN30" s="664"/>
      <c r="CO30" s="664"/>
      <c r="CP30" s="664"/>
      <c r="CQ30" s="665"/>
      <c r="CR30" s="623">
        <v>527390</v>
      </c>
      <c r="CS30" s="626"/>
      <c r="CT30" s="626"/>
      <c r="CU30" s="626"/>
      <c r="CV30" s="626"/>
      <c r="CW30" s="626"/>
      <c r="CX30" s="626"/>
      <c r="CY30" s="627"/>
      <c r="CZ30" s="628">
        <v>6.4</v>
      </c>
      <c r="DA30" s="657"/>
      <c r="DB30" s="657"/>
      <c r="DC30" s="658"/>
      <c r="DD30" s="631">
        <v>500447</v>
      </c>
      <c r="DE30" s="626"/>
      <c r="DF30" s="626"/>
      <c r="DG30" s="626"/>
      <c r="DH30" s="626"/>
      <c r="DI30" s="626"/>
      <c r="DJ30" s="626"/>
      <c r="DK30" s="627"/>
      <c r="DL30" s="631">
        <v>500447</v>
      </c>
      <c r="DM30" s="626"/>
      <c r="DN30" s="626"/>
      <c r="DO30" s="626"/>
      <c r="DP30" s="626"/>
      <c r="DQ30" s="626"/>
      <c r="DR30" s="626"/>
      <c r="DS30" s="626"/>
      <c r="DT30" s="626"/>
      <c r="DU30" s="626"/>
      <c r="DV30" s="627"/>
      <c r="DW30" s="628">
        <v>11.3</v>
      </c>
      <c r="DX30" s="657"/>
      <c r="DY30" s="657"/>
      <c r="DZ30" s="657"/>
      <c r="EA30" s="657"/>
      <c r="EB30" s="657"/>
      <c r="EC30" s="659"/>
    </row>
    <row r="31" spans="2:133" ht="11.25" customHeight="1" x14ac:dyDescent="0.2">
      <c r="B31" s="620" t="s">
        <v>312</v>
      </c>
      <c r="C31" s="621"/>
      <c r="D31" s="621"/>
      <c r="E31" s="621"/>
      <c r="F31" s="621"/>
      <c r="G31" s="621"/>
      <c r="H31" s="621"/>
      <c r="I31" s="621"/>
      <c r="J31" s="621"/>
      <c r="K31" s="621"/>
      <c r="L31" s="621"/>
      <c r="M31" s="621"/>
      <c r="N31" s="621"/>
      <c r="O31" s="621"/>
      <c r="P31" s="621"/>
      <c r="Q31" s="622"/>
      <c r="R31" s="623">
        <v>20290</v>
      </c>
      <c r="S31" s="626"/>
      <c r="T31" s="626"/>
      <c r="U31" s="626"/>
      <c r="V31" s="626"/>
      <c r="W31" s="626"/>
      <c r="X31" s="626"/>
      <c r="Y31" s="627"/>
      <c r="Z31" s="685">
        <v>0.2</v>
      </c>
      <c r="AA31" s="685"/>
      <c r="AB31" s="685"/>
      <c r="AC31" s="685"/>
      <c r="AD31" s="686" t="s">
        <v>127</v>
      </c>
      <c r="AE31" s="686"/>
      <c r="AF31" s="686"/>
      <c r="AG31" s="686"/>
      <c r="AH31" s="686"/>
      <c r="AI31" s="686"/>
      <c r="AJ31" s="686"/>
      <c r="AK31" s="686"/>
      <c r="AL31" s="628" t="s">
        <v>127</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98.4</v>
      </c>
      <c r="BH31" s="624"/>
      <c r="BI31" s="624"/>
      <c r="BJ31" s="624"/>
      <c r="BK31" s="624"/>
      <c r="BL31" s="624"/>
      <c r="BM31" s="629">
        <v>96.1</v>
      </c>
      <c r="BN31" s="702"/>
      <c r="BO31" s="702"/>
      <c r="BP31" s="702"/>
      <c r="BQ31" s="663"/>
      <c r="BR31" s="701">
        <v>98.7</v>
      </c>
      <c r="BS31" s="624"/>
      <c r="BT31" s="624"/>
      <c r="BU31" s="624"/>
      <c r="BV31" s="624"/>
      <c r="BW31" s="624"/>
      <c r="BX31" s="629">
        <v>96.2</v>
      </c>
      <c r="BY31" s="702"/>
      <c r="BZ31" s="702"/>
      <c r="CA31" s="702"/>
      <c r="CB31" s="663"/>
      <c r="CD31" s="709"/>
      <c r="CE31" s="710"/>
      <c r="CF31" s="667" t="s">
        <v>315</v>
      </c>
      <c r="CG31" s="664"/>
      <c r="CH31" s="664"/>
      <c r="CI31" s="664"/>
      <c r="CJ31" s="664"/>
      <c r="CK31" s="664"/>
      <c r="CL31" s="664"/>
      <c r="CM31" s="664"/>
      <c r="CN31" s="664"/>
      <c r="CO31" s="664"/>
      <c r="CP31" s="664"/>
      <c r="CQ31" s="665"/>
      <c r="CR31" s="623">
        <v>39495</v>
      </c>
      <c r="CS31" s="624"/>
      <c r="CT31" s="624"/>
      <c r="CU31" s="624"/>
      <c r="CV31" s="624"/>
      <c r="CW31" s="624"/>
      <c r="CX31" s="624"/>
      <c r="CY31" s="625"/>
      <c r="CZ31" s="628">
        <v>0.5</v>
      </c>
      <c r="DA31" s="657"/>
      <c r="DB31" s="657"/>
      <c r="DC31" s="658"/>
      <c r="DD31" s="631">
        <v>34088</v>
      </c>
      <c r="DE31" s="624"/>
      <c r="DF31" s="624"/>
      <c r="DG31" s="624"/>
      <c r="DH31" s="624"/>
      <c r="DI31" s="624"/>
      <c r="DJ31" s="624"/>
      <c r="DK31" s="625"/>
      <c r="DL31" s="631">
        <v>34088</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2">
      <c r="B32" s="620" t="s">
        <v>316</v>
      </c>
      <c r="C32" s="621"/>
      <c r="D32" s="621"/>
      <c r="E32" s="621"/>
      <c r="F32" s="621"/>
      <c r="G32" s="621"/>
      <c r="H32" s="621"/>
      <c r="I32" s="621"/>
      <c r="J32" s="621"/>
      <c r="K32" s="621"/>
      <c r="L32" s="621"/>
      <c r="M32" s="621"/>
      <c r="N32" s="621"/>
      <c r="O32" s="621"/>
      <c r="P32" s="621"/>
      <c r="Q32" s="622"/>
      <c r="R32" s="623">
        <v>1082151</v>
      </c>
      <c r="S32" s="626"/>
      <c r="T32" s="626"/>
      <c r="U32" s="626"/>
      <c r="V32" s="626"/>
      <c r="W32" s="626"/>
      <c r="X32" s="626"/>
      <c r="Y32" s="627"/>
      <c r="Z32" s="685">
        <v>12.8</v>
      </c>
      <c r="AA32" s="685"/>
      <c r="AB32" s="685"/>
      <c r="AC32" s="685"/>
      <c r="AD32" s="686" t="s">
        <v>127</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98.3</v>
      </c>
      <c r="BH32" s="639"/>
      <c r="BI32" s="639"/>
      <c r="BJ32" s="639"/>
      <c r="BK32" s="639"/>
      <c r="BL32" s="639"/>
      <c r="BM32" s="683">
        <v>95.6</v>
      </c>
      <c r="BN32" s="639"/>
      <c r="BO32" s="639"/>
      <c r="BP32" s="639"/>
      <c r="BQ32" s="676"/>
      <c r="BR32" s="700">
        <v>98.2</v>
      </c>
      <c r="BS32" s="639"/>
      <c r="BT32" s="639"/>
      <c r="BU32" s="639"/>
      <c r="BV32" s="639"/>
      <c r="BW32" s="639"/>
      <c r="BX32" s="683">
        <v>94.9</v>
      </c>
      <c r="BY32" s="639"/>
      <c r="BZ32" s="639"/>
      <c r="CA32" s="639"/>
      <c r="CB32" s="676"/>
      <c r="CD32" s="711"/>
      <c r="CE32" s="712"/>
      <c r="CF32" s="667" t="s">
        <v>318</v>
      </c>
      <c r="CG32" s="664"/>
      <c r="CH32" s="664"/>
      <c r="CI32" s="664"/>
      <c r="CJ32" s="664"/>
      <c r="CK32" s="664"/>
      <c r="CL32" s="664"/>
      <c r="CM32" s="664"/>
      <c r="CN32" s="664"/>
      <c r="CO32" s="664"/>
      <c r="CP32" s="664"/>
      <c r="CQ32" s="665"/>
      <c r="CR32" s="623" t="s">
        <v>127</v>
      </c>
      <c r="CS32" s="626"/>
      <c r="CT32" s="626"/>
      <c r="CU32" s="626"/>
      <c r="CV32" s="626"/>
      <c r="CW32" s="626"/>
      <c r="CX32" s="626"/>
      <c r="CY32" s="627"/>
      <c r="CZ32" s="628" t="s">
        <v>127</v>
      </c>
      <c r="DA32" s="657"/>
      <c r="DB32" s="657"/>
      <c r="DC32" s="658"/>
      <c r="DD32" s="631" t="s">
        <v>127</v>
      </c>
      <c r="DE32" s="626"/>
      <c r="DF32" s="626"/>
      <c r="DG32" s="626"/>
      <c r="DH32" s="626"/>
      <c r="DI32" s="626"/>
      <c r="DJ32" s="626"/>
      <c r="DK32" s="627"/>
      <c r="DL32" s="631" t="s">
        <v>127</v>
      </c>
      <c r="DM32" s="626"/>
      <c r="DN32" s="626"/>
      <c r="DO32" s="626"/>
      <c r="DP32" s="626"/>
      <c r="DQ32" s="626"/>
      <c r="DR32" s="626"/>
      <c r="DS32" s="626"/>
      <c r="DT32" s="626"/>
      <c r="DU32" s="626"/>
      <c r="DV32" s="627"/>
      <c r="DW32" s="628" t="s">
        <v>127</v>
      </c>
      <c r="DX32" s="657"/>
      <c r="DY32" s="657"/>
      <c r="DZ32" s="657"/>
      <c r="EA32" s="657"/>
      <c r="EB32" s="657"/>
      <c r="EC32" s="659"/>
    </row>
    <row r="33" spans="2:133" ht="11.25" customHeight="1" x14ac:dyDescent="0.2">
      <c r="B33" s="620" t="s">
        <v>319</v>
      </c>
      <c r="C33" s="621"/>
      <c r="D33" s="621"/>
      <c r="E33" s="621"/>
      <c r="F33" s="621"/>
      <c r="G33" s="621"/>
      <c r="H33" s="621"/>
      <c r="I33" s="621"/>
      <c r="J33" s="621"/>
      <c r="K33" s="621"/>
      <c r="L33" s="621"/>
      <c r="M33" s="621"/>
      <c r="N33" s="621"/>
      <c r="O33" s="621"/>
      <c r="P33" s="621"/>
      <c r="Q33" s="622"/>
      <c r="R33" s="623">
        <v>237453</v>
      </c>
      <c r="S33" s="626"/>
      <c r="T33" s="626"/>
      <c r="U33" s="626"/>
      <c r="V33" s="626"/>
      <c r="W33" s="626"/>
      <c r="X33" s="626"/>
      <c r="Y33" s="627"/>
      <c r="Z33" s="685">
        <v>2.8</v>
      </c>
      <c r="AA33" s="685"/>
      <c r="AB33" s="685"/>
      <c r="AC33" s="685"/>
      <c r="AD33" s="686" t="s">
        <v>135</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3781000</v>
      </c>
      <c r="CS33" s="624"/>
      <c r="CT33" s="624"/>
      <c r="CU33" s="624"/>
      <c r="CV33" s="624"/>
      <c r="CW33" s="624"/>
      <c r="CX33" s="624"/>
      <c r="CY33" s="625"/>
      <c r="CZ33" s="628">
        <v>46.2</v>
      </c>
      <c r="DA33" s="657"/>
      <c r="DB33" s="657"/>
      <c r="DC33" s="658"/>
      <c r="DD33" s="631">
        <v>2675939</v>
      </c>
      <c r="DE33" s="624"/>
      <c r="DF33" s="624"/>
      <c r="DG33" s="624"/>
      <c r="DH33" s="624"/>
      <c r="DI33" s="624"/>
      <c r="DJ33" s="624"/>
      <c r="DK33" s="625"/>
      <c r="DL33" s="631">
        <v>1839912</v>
      </c>
      <c r="DM33" s="624"/>
      <c r="DN33" s="624"/>
      <c r="DO33" s="624"/>
      <c r="DP33" s="624"/>
      <c r="DQ33" s="624"/>
      <c r="DR33" s="624"/>
      <c r="DS33" s="624"/>
      <c r="DT33" s="624"/>
      <c r="DU33" s="624"/>
      <c r="DV33" s="625"/>
      <c r="DW33" s="628">
        <v>41.6</v>
      </c>
      <c r="DX33" s="657"/>
      <c r="DY33" s="657"/>
      <c r="DZ33" s="657"/>
      <c r="EA33" s="657"/>
      <c r="EB33" s="657"/>
      <c r="EC33" s="659"/>
    </row>
    <row r="34" spans="2:133" ht="11.25" customHeight="1" x14ac:dyDescent="0.2">
      <c r="B34" s="620" t="s">
        <v>321</v>
      </c>
      <c r="C34" s="621"/>
      <c r="D34" s="621"/>
      <c r="E34" s="621"/>
      <c r="F34" s="621"/>
      <c r="G34" s="621"/>
      <c r="H34" s="621"/>
      <c r="I34" s="621"/>
      <c r="J34" s="621"/>
      <c r="K34" s="621"/>
      <c r="L34" s="621"/>
      <c r="M34" s="621"/>
      <c r="N34" s="621"/>
      <c r="O34" s="621"/>
      <c r="P34" s="621"/>
      <c r="Q34" s="622"/>
      <c r="R34" s="623">
        <v>182873</v>
      </c>
      <c r="S34" s="626"/>
      <c r="T34" s="626"/>
      <c r="U34" s="626"/>
      <c r="V34" s="626"/>
      <c r="W34" s="626"/>
      <c r="X34" s="626"/>
      <c r="Y34" s="627"/>
      <c r="Z34" s="685">
        <v>2.2000000000000002</v>
      </c>
      <c r="AA34" s="685"/>
      <c r="AB34" s="685"/>
      <c r="AC34" s="685"/>
      <c r="AD34" s="686">
        <v>1362</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1154175</v>
      </c>
      <c r="CS34" s="626"/>
      <c r="CT34" s="626"/>
      <c r="CU34" s="626"/>
      <c r="CV34" s="626"/>
      <c r="CW34" s="626"/>
      <c r="CX34" s="626"/>
      <c r="CY34" s="627"/>
      <c r="CZ34" s="628">
        <v>14.1</v>
      </c>
      <c r="DA34" s="657"/>
      <c r="DB34" s="657"/>
      <c r="DC34" s="658"/>
      <c r="DD34" s="631">
        <v>963959</v>
      </c>
      <c r="DE34" s="626"/>
      <c r="DF34" s="626"/>
      <c r="DG34" s="626"/>
      <c r="DH34" s="626"/>
      <c r="DI34" s="626"/>
      <c r="DJ34" s="626"/>
      <c r="DK34" s="627"/>
      <c r="DL34" s="631">
        <v>810745</v>
      </c>
      <c r="DM34" s="626"/>
      <c r="DN34" s="626"/>
      <c r="DO34" s="626"/>
      <c r="DP34" s="626"/>
      <c r="DQ34" s="626"/>
      <c r="DR34" s="626"/>
      <c r="DS34" s="626"/>
      <c r="DT34" s="626"/>
      <c r="DU34" s="626"/>
      <c r="DV34" s="627"/>
      <c r="DW34" s="628">
        <v>18.3</v>
      </c>
      <c r="DX34" s="657"/>
      <c r="DY34" s="657"/>
      <c r="DZ34" s="657"/>
      <c r="EA34" s="657"/>
      <c r="EB34" s="657"/>
      <c r="EC34" s="659"/>
    </row>
    <row r="35" spans="2:133" ht="11.25" customHeight="1" x14ac:dyDescent="0.2">
      <c r="B35" s="620" t="s">
        <v>325</v>
      </c>
      <c r="C35" s="621"/>
      <c r="D35" s="621"/>
      <c r="E35" s="621"/>
      <c r="F35" s="621"/>
      <c r="G35" s="621"/>
      <c r="H35" s="621"/>
      <c r="I35" s="621"/>
      <c r="J35" s="621"/>
      <c r="K35" s="621"/>
      <c r="L35" s="621"/>
      <c r="M35" s="621"/>
      <c r="N35" s="621"/>
      <c r="O35" s="621"/>
      <c r="P35" s="621"/>
      <c r="Q35" s="622"/>
      <c r="R35" s="623">
        <v>535000</v>
      </c>
      <c r="S35" s="626"/>
      <c r="T35" s="626"/>
      <c r="U35" s="626"/>
      <c r="V35" s="626"/>
      <c r="W35" s="626"/>
      <c r="X35" s="626"/>
      <c r="Y35" s="627"/>
      <c r="Z35" s="685">
        <v>6.3</v>
      </c>
      <c r="AA35" s="685"/>
      <c r="AB35" s="685"/>
      <c r="AC35" s="685"/>
      <c r="AD35" s="686" t="s">
        <v>127</v>
      </c>
      <c r="AE35" s="686"/>
      <c r="AF35" s="686"/>
      <c r="AG35" s="686"/>
      <c r="AH35" s="686"/>
      <c r="AI35" s="686"/>
      <c r="AJ35" s="686"/>
      <c r="AK35" s="686"/>
      <c r="AL35" s="628" t="s">
        <v>127</v>
      </c>
      <c r="AM35" s="629"/>
      <c r="AN35" s="629"/>
      <c r="AO35" s="687"/>
      <c r="AP35" s="234"/>
      <c r="AQ35" s="691" t="s">
        <v>326</v>
      </c>
      <c r="AR35" s="692"/>
      <c r="AS35" s="692"/>
      <c r="AT35" s="692"/>
      <c r="AU35" s="692"/>
      <c r="AV35" s="692"/>
      <c r="AW35" s="692"/>
      <c r="AX35" s="692"/>
      <c r="AY35" s="693"/>
      <c r="AZ35" s="688">
        <v>827111</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227364</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30749</v>
      </c>
      <c r="CS35" s="624"/>
      <c r="CT35" s="624"/>
      <c r="CU35" s="624"/>
      <c r="CV35" s="624"/>
      <c r="CW35" s="624"/>
      <c r="CX35" s="624"/>
      <c r="CY35" s="625"/>
      <c r="CZ35" s="628">
        <v>0.4</v>
      </c>
      <c r="DA35" s="657"/>
      <c r="DB35" s="657"/>
      <c r="DC35" s="658"/>
      <c r="DD35" s="631">
        <v>24235</v>
      </c>
      <c r="DE35" s="624"/>
      <c r="DF35" s="624"/>
      <c r="DG35" s="624"/>
      <c r="DH35" s="624"/>
      <c r="DI35" s="624"/>
      <c r="DJ35" s="624"/>
      <c r="DK35" s="625"/>
      <c r="DL35" s="631">
        <v>9977</v>
      </c>
      <c r="DM35" s="624"/>
      <c r="DN35" s="624"/>
      <c r="DO35" s="624"/>
      <c r="DP35" s="624"/>
      <c r="DQ35" s="624"/>
      <c r="DR35" s="624"/>
      <c r="DS35" s="624"/>
      <c r="DT35" s="624"/>
      <c r="DU35" s="624"/>
      <c r="DV35" s="625"/>
      <c r="DW35" s="628">
        <v>0.2</v>
      </c>
      <c r="DX35" s="657"/>
      <c r="DY35" s="657"/>
      <c r="DZ35" s="657"/>
      <c r="EA35" s="657"/>
      <c r="EB35" s="657"/>
      <c r="EC35" s="659"/>
    </row>
    <row r="36" spans="2:133" ht="11.25" customHeight="1" x14ac:dyDescent="0.2">
      <c r="B36" s="620" t="s">
        <v>329</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127</v>
      </c>
      <c r="AA36" s="685"/>
      <c r="AB36" s="685"/>
      <c r="AC36" s="685"/>
      <c r="AD36" s="686" t="s">
        <v>127</v>
      </c>
      <c r="AE36" s="686"/>
      <c r="AF36" s="686"/>
      <c r="AG36" s="686"/>
      <c r="AH36" s="686"/>
      <c r="AI36" s="686"/>
      <c r="AJ36" s="686"/>
      <c r="AK36" s="686"/>
      <c r="AL36" s="628" t="s">
        <v>127</v>
      </c>
      <c r="AM36" s="629"/>
      <c r="AN36" s="629"/>
      <c r="AO36" s="687"/>
      <c r="AQ36" s="660" t="s">
        <v>330</v>
      </c>
      <c r="AR36" s="661"/>
      <c r="AS36" s="661"/>
      <c r="AT36" s="661"/>
      <c r="AU36" s="661"/>
      <c r="AV36" s="661"/>
      <c r="AW36" s="661"/>
      <c r="AX36" s="661"/>
      <c r="AY36" s="662"/>
      <c r="AZ36" s="623">
        <v>21473</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227364</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685052</v>
      </c>
      <c r="CS36" s="626"/>
      <c r="CT36" s="626"/>
      <c r="CU36" s="626"/>
      <c r="CV36" s="626"/>
      <c r="CW36" s="626"/>
      <c r="CX36" s="626"/>
      <c r="CY36" s="627"/>
      <c r="CZ36" s="628">
        <v>8.4</v>
      </c>
      <c r="DA36" s="657"/>
      <c r="DB36" s="657"/>
      <c r="DC36" s="658"/>
      <c r="DD36" s="631">
        <v>531269</v>
      </c>
      <c r="DE36" s="626"/>
      <c r="DF36" s="626"/>
      <c r="DG36" s="626"/>
      <c r="DH36" s="626"/>
      <c r="DI36" s="626"/>
      <c r="DJ36" s="626"/>
      <c r="DK36" s="627"/>
      <c r="DL36" s="631">
        <v>424066</v>
      </c>
      <c r="DM36" s="626"/>
      <c r="DN36" s="626"/>
      <c r="DO36" s="626"/>
      <c r="DP36" s="626"/>
      <c r="DQ36" s="626"/>
      <c r="DR36" s="626"/>
      <c r="DS36" s="626"/>
      <c r="DT36" s="626"/>
      <c r="DU36" s="626"/>
      <c r="DV36" s="627"/>
      <c r="DW36" s="628">
        <v>9.6</v>
      </c>
      <c r="DX36" s="657"/>
      <c r="DY36" s="657"/>
      <c r="DZ36" s="657"/>
      <c r="EA36" s="657"/>
      <c r="EB36" s="657"/>
      <c r="EC36" s="659"/>
    </row>
    <row r="37" spans="2:133" ht="11.25" customHeight="1" x14ac:dyDescent="0.2">
      <c r="B37" s="620" t="s">
        <v>333</v>
      </c>
      <c r="C37" s="621"/>
      <c r="D37" s="621"/>
      <c r="E37" s="621"/>
      <c r="F37" s="621"/>
      <c r="G37" s="621"/>
      <c r="H37" s="621"/>
      <c r="I37" s="621"/>
      <c r="J37" s="621"/>
      <c r="K37" s="621"/>
      <c r="L37" s="621"/>
      <c r="M37" s="621"/>
      <c r="N37" s="621"/>
      <c r="O37" s="621"/>
      <c r="P37" s="621"/>
      <c r="Q37" s="622"/>
      <c r="R37" s="623">
        <v>203000</v>
      </c>
      <c r="S37" s="626"/>
      <c r="T37" s="626"/>
      <c r="U37" s="626"/>
      <c r="V37" s="626"/>
      <c r="W37" s="626"/>
      <c r="X37" s="626"/>
      <c r="Y37" s="627"/>
      <c r="Z37" s="685">
        <v>2.4</v>
      </c>
      <c r="AA37" s="685"/>
      <c r="AB37" s="685"/>
      <c r="AC37" s="685"/>
      <c r="AD37" s="686" t="s">
        <v>127</v>
      </c>
      <c r="AE37" s="686"/>
      <c r="AF37" s="686"/>
      <c r="AG37" s="686"/>
      <c r="AH37" s="686"/>
      <c r="AI37" s="686"/>
      <c r="AJ37" s="686"/>
      <c r="AK37" s="686"/>
      <c r="AL37" s="628" t="s">
        <v>127</v>
      </c>
      <c r="AM37" s="629"/>
      <c r="AN37" s="629"/>
      <c r="AO37" s="687"/>
      <c r="AQ37" s="660" t="s">
        <v>334</v>
      </c>
      <c r="AR37" s="661"/>
      <c r="AS37" s="661"/>
      <c r="AT37" s="661"/>
      <c r="AU37" s="661"/>
      <c r="AV37" s="661"/>
      <c r="AW37" s="661"/>
      <c r="AX37" s="661"/>
      <c r="AY37" s="662"/>
      <c r="AZ37" s="623">
        <v>5219</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2732</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123815</v>
      </c>
      <c r="CS37" s="624"/>
      <c r="CT37" s="624"/>
      <c r="CU37" s="624"/>
      <c r="CV37" s="624"/>
      <c r="CW37" s="624"/>
      <c r="CX37" s="624"/>
      <c r="CY37" s="625"/>
      <c r="CZ37" s="628">
        <v>1.5</v>
      </c>
      <c r="DA37" s="657"/>
      <c r="DB37" s="657"/>
      <c r="DC37" s="658"/>
      <c r="DD37" s="631">
        <v>83593</v>
      </c>
      <c r="DE37" s="624"/>
      <c r="DF37" s="624"/>
      <c r="DG37" s="624"/>
      <c r="DH37" s="624"/>
      <c r="DI37" s="624"/>
      <c r="DJ37" s="624"/>
      <c r="DK37" s="625"/>
      <c r="DL37" s="631">
        <v>73564</v>
      </c>
      <c r="DM37" s="624"/>
      <c r="DN37" s="624"/>
      <c r="DO37" s="624"/>
      <c r="DP37" s="624"/>
      <c r="DQ37" s="624"/>
      <c r="DR37" s="624"/>
      <c r="DS37" s="624"/>
      <c r="DT37" s="624"/>
      <c r="DU37" s="624"/>
      <c r="DV37" s="625"/>
      <c r="DW37" s="628">
        <v>1.7</v>
      </c>
      <c r="DX37" s="657"/>
      <c r="DY37" s="657"/>
      <c r="DZ37" s="657"/>
      <c r="EA37" s="657"/>
      <c r="EB37" s="657"/>
      <c r="EC37" s="659"/>
    </row>
    <row r="38" spans="2:133" ht="11.25" customHeight="1" x14ac:dyDescent="0.2">
      <c r="B38" s="635" t="s">
        <v>337</v>
      </c>
      <c r="C38" s="636"/>
      <c r="D38" s="636"/>
      <c r="E38" s="636"/>
      <c r="F38" s="636"/>
      <c r="G38" s="636"/>
      <c r="H38" s="636"/>
      <c r="I38" s="636"/>
      <c r="J38" s="636"/>
      <c r="K38" s="636"/>
      <c r="L38" s="636"/>
      <c r="M38" s="636"/>
      <c r="N38" s="636"/>
      <c r="O38" s="636"/>
      <c r="P38" s="636"/>
      <c r="Q38" s="637"/>
      <c r="R38" s="638">
        <v>8472354</v>
      </c>
      <c r="S38" s="675"/>
      <c r="T38" s="675"/>
      <c r="U38" s="675"/>
      <c r="V38" s="675"/>
      <c r="W38" s="675"/>
      <c r="X38" s="675"/>
      <c r="Y38" s="680"/>
      <c r="Z38" s="681">
        <v>100</v>
      </c>
      <c r="AA38" s="681"/>
      <c r="AB38" s="681"/>
      <c r="AC38" s="681"/>
      <c r="AD38" s="682">
        <v>4223236</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t="s">
        <v>127</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4440</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805638</v>
      </c>
      <c r="CS38" s="626"/>
      <c r="CT38" s="626"/>
      <c r="CU38" s="626"/>
      <c r="CV38" s="626"/>
      <c r="CW38" s="626"/>
      <c r="CX38" s="626"/>
      <c r="CY38" s="627"/>
      <c r="CZ38" s="628">
        <v>9.8000000000000007</v>
      </c>
      <c r="DA38" s="657"/>
      <c r="DB38" s="657"/>
      <c r="DC38" s="658"/>
      <c r="DD38" s="631">
        <v>643993</v>
      </c>
      <c r="DE38" s="626"/>
      <c r="DF38" s="626"/>
      <c r="DG38" s="626"/>
      <c r="DH38" s="626"/>
      <c r="DI38" s="626"/>
      <c r="DJ38" s="626"/>
      <c r="DK38" s="627"/>
      <c r="DL38" s="631">
        <v>595124</v>
      </c>
      <c r="DM38" s="626"/>
      <c r="DN38" s="626"/>
      <c r="DO38" s="626"/>
      <c r="DP38" s="626"/>
      <c r="DQ38" s="626"/>
      <c r="DR38" s="626"/>
      <c r="DS38" s="626"/>
      <c r="DT38" s="626"/>
      <c r="DU38" s="626"/>
      <c r="DV38" s="627"/>
      <c r="DW38" s="628">
        <v>13.4</v>
      </c>
      <c r="DX38" s="657"/>
      <c r="DY38" s="657"/>
      <c r="DZ38" s="657"/>
      <c r="EA38" s="657"/>
      <c r="EB38" s="657"/>
      <c r="EC38" s="659"/>
    </row>
    <row r="39" spans="2:133" ht="11.25" customHeight="1" x14ac:dyDescent="0.2">
      <c r="AQ39" s="660" t="s">
        <v>341</v>
      </c>
      <c r="AR39" s="661"/>
      <c r="AS39" s="661"/>
      <c r="AT39" s="661"/>
      <c r="AU39" s="661"/>
      <c r="AV39" s="661"/>
      <c r="AW39" s="661"/>
      <c r="AX39" s="661"/>
      <c r="AY39" s="662"/>
      <c r="AZ39" s="623" t="s">
        <v>127</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94</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1019226</v>
      </c>
      <c r="CS39" s="624"/>
      <c r="CT39" s="624"/>
      <c r="CU39" s="624"/>
      <c r="CV39" s="624"/>
      <c r="CW39" s="624"/>
      <c r="CX39" s="624"/>
      <c r="CY39" s="625"/>
      <c r="CZ39" s="628">
        <v>12.5</v>
      </c>
      <c r="DA39" s="657"/>
      <c r="DB39" s="657"/>
      <c r="DC39" s="658"/>
      <c r="DD39" s="631">
        <v>498083</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2">
      <c r="AQ40" s="660" t="s">
        <v>345</v>
      </c>
      <c r="AR40" s="661"/>
      <c r="AS40" s="661"/>
      <c r="AT40" s="661"/>
      <c r="AU40" s="661"/>
      <c r="AV40" s="661"/>
      <c r="AW40" s="661"/>
      <c r="AX40" s="661"/>
      <c r="AY40" s="662"/>
      <c r="AZ40" s="623">
        <v>226710</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127</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86160</v>
      </c>
      <c r="CS40" s="626"/>
      <c r="CT40" s="626"/>
      <c r="CU40" s="626"/>
      <c r="CV40" s="626"/>
      <c r="CW40" s="626"/>
      <c r="CX40" s="626"/>
      <c r="CY40" s="627"/>
      <c r="CZ40" s="628">
        <v>1.1000000000000001</v>
      </c>
      <c r="DA40" s="657"/>
      <c r="DB40" s="657"/>
      <c r="DC40" s="658"/>
      <c r="DD40" s="631">
        <v>14400</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x14ac:dyDescent="0.2">
      <c r="AQ41" s="672" t="s">
        <v>348</v>
      </c>
      <c r="AR41" s="673"/>
      <c r="AS41" s="673"/>
      <c r="AT41" s="673"/>
      <c r="AU41" s="673"/>
      <c r="AV41" s="673"/>
      <c r="AW41" s="673"/>
      <c r="AX41" s="673"/>
      <c r="AY41" s="674"/>
      <c r="AZ41" s="638">
        <v>573709</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347</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881994</v>
      </c>
      <c r="CS42" s="626"/>
      <c r="CT42" s="626"/>
      <c r="CU42" s="626"/>
      <c r="CV42" s="626"/>
      <c r="CW42" s="626"/>
      <c r="CX42" s="626"/>
      <c r="CY42" s="627"/>
      <c r="CZ42" s="628">
        <v>10.8</v>
      </c>
      <c r="DA42" s="629"/>
      <c r="DB42" s="629"/>
      <c r="DC42" s="630"/>
      <c r="DD42" s="631">
        <v>185884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22570</v>
      </c>
      <c r="CS43" s="624"/>
      <c r="CT43" s="624"/>
      <c r="CU43" s="624"/>
      <c r="CV43" s="624"/>
      <c r="CW43" s="624"/>
      <c r="CX43" s="624"/>
      <c r="CY43" s="625"/>
      <c r="CZ43" s="628">
        <v>0.3</v>
      </c>
      <c r="DA43" s="657"/>
      <c r="DB43" s="657"/>
      <c r="DC43" s="658"/>
      <c r="DD43" s="631">
        <v>22570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355</v>
      </c>
      <c r="CD44" s="651" t="s">
        <v>306</v>
      </c>
      <c r="CE44" s="652"/>
      <c r="CF44" s="620" t="s">
        <v>356</v>
      </c>
      <c r="CG44" s="621"/>
      <c r="CH44" s="621"/>
      <c r="CI44" s="621"/>
      <c r="CJ44" s="621"/>
      <c r="CK44" s="621"/>
      <c r="CL44" s="621"/>
      <c r="CM44" s="621"/>
      <c r="CN44" s="621"/>
      <c r="CO44" s="621"/>
      <c r="CP44" s="621"/>
      <c r="CQ44" s="622"/>
      <c r="CR44" s="623">
        <v>861656</v>
      </c>
      <c r="CS44" s="626"/>
      <c r="CT44" s="626"/>
      <c r="CU44" s="626"/>
      <c r="CV44" s="626"/>
      <c r="CW44" s="626"/>
      <c r="CX44" s="626"/>
      <c r="CY44" s="627"/>
      <c r="CZ44" s="628">
        <v>10.5</v>
      </c>
      <c r="DA44" s="629"/>
      <c r="DB44" s="629"/>
      <c r="DC44" s="630"/>
      <c r="DD44" s="631">
        <v>169390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357</v>
      </c>
      <c r="CG45" s="621"/>
      <c r="CH45" s="621"/>
      <c r="CI45" s="621"/>
      <c r="CJ45" s="621"/>
      <c r="CK45" s="621"/>
      <c r="CL45" s="621"/>
      <c r="CM45" s="621"/>
      <c r="CN45" s="621"/>
      <c r="CO45" s="621"/>
      <c r="CP45" s="621"/>
      <c r="CQ45" s="622"/>
      <c r="CR45" s="623">
        <v>449443</v>
      </c>
      <c r="CS45" s="624"/>
      <c r="CT45" s="624"/>
      <c r="CU45" s="624"/>
      <c r="CV45" s="624"/>
      <c r="CW45" s="624"/>
      <c r="CX45" s="624"/>
      <c r="CY45" s="625"/>
      <c r="CZ45" s="628">
        <v>5.5</v>
      </c>
      <c r="DA45" s="657"/>
      <c r="DB45" s="657"/>
      <c r="DC45" s="658"/>
      <c r="DD45" s="631">
        <v>33432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358</v>
      </c>
      <c r="CG46" s="621"/>
      <c r="CH46" s="621"/>
      <c r="CI46" s="621"/>
      <c r="CJ46" s="621"/>
      <c r="CK46" s="621"/>
      <c r="CL46" s="621"/>
      <c r="CM46" s="621"/>
      <c r="CN46" s="621"/>
      <c r="CO46" s="621"/>
      <c r="CP46" s="621"/>
      <c r="CQ46" s="622"/>
      <c r="CR46" s="623">
        <v>382183</v>
      </c>
      <c r="CS46" s="626"/>
      <c r="CT46" s="626"/>
      <c r="CU46" s="626"/>
      <c r="CV46" s="626"/>
      <c r="CW46" s="626"/>
      <c r="CX46" s="626"/>
      <c r="CY46" s="627"/>
      <c r="CZ46" s="628">
        <v>4.7</v>
      </c>
      <c r="DA46" s="629"/>
      <c r="DB46" s="629"/>
      <c r="DC46" s="630"/>
      <c r="DD46" s="631">
        <v>132628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359</v>
      </c>
      <c r="CG47" s="621"/>
      <c r="CH47" s="621"/>
      <c r="CI47" s="621"/>
      <c r="CJ47" s="621"/>
      <c r="CK47" s="621"/>
      <c r="CL47" s="621"/>
      <c r="CM47" s="621"/>
      <c r="CN47" s="621"/>
      <c r="CO47" s="621"/>
      <c r="CP47" s="621"/>
      <c r="CQ47" s="622"/>
      <c r="CR47" s="623">
        <v>20338</v>
      </c>
      <c r="CS47" s="624"/>
      <c r="CT47" s="624"/>
      <c r="CU47" s="624"/>
      <c r="CV47" s="624"/>
      <c r="CW47" s="624"/>
      <c r="CX47" s="624"/>
      <c r="CY47" s="625"/>
      <c r="CZ47" s="628">
        <v>0.2</v>
      </c>
      <c r="DA47" s="657"/>
      <c r="DB47" s="657"/>
      <c r="DC47" s="658"/>
      <c r="DD47" s="631">
        <v>16494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360</v>
      </c>
      <c r="CG48" s="621"/>
      <c r="CH48" s="621"/>
      <c r="CI48" s="621"/>
      <c r="CJ48" s="621"/>
      <c r="CK48" s="621"/>
      <c r="CL48" s="621"/>
      <c r="CM48" s="621"/>
      <c r="CN48" s="621"/>
      <c r="CO48" s="621"/>
      <c r="CP48" s="621"/>
      <c r="CQ48" s="622"/>
      <c r="CR48" s="623" t="s">
        <v>127</v>
      </c>
      <c r="CS48" s="626"/>
      <c r="CT48" s="626"/>
      <c r="CU48" s="626"/>
      <c r="CV48" s="626"/>
      <c r="CW48" s="626"/>
      <c r="CX48" s="626"/>
      <c r="CY48" s="627"/>
      <c r="CZ48" s="628" t="s">
        <v>127</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361</v>
      </c>
      <c r="CE49" s="636"/>
      <c r="CF49" s="636"/>
      <c r="CG49" s="636"/>
      <c r="CH49" s="636"/>
      <c r="CI49" s="636"/>
      <c r="CJ49" s="636"/>
      <c r="CK49" s="636"/>
      <c r="CL49" s="636"/>
      <c r="CM49" s="636"/>
      <c r="CN49" s="636"/>
      <c r="CO49" s="636"/>
      <c r="CP49" s="636"/>
      <c r="CQ49" s="637"/>
      <c r="CR49" s="638">
        <v>8183117</v>
      </c>
      <c r="CS49" s="639"/>
      <c r="CT49" s="639"/>
      <c r="CU49" s="639"/>
      <c r="CV49" s="639"/>
      <c r="CW49" s="639"/>
      <c r="CX49" s="639"/>
      <c r="CY49" s="640"/>
      <c r="CZ49" s="641">
        <v>100</v>
      </c>
      <c r="DA49" s="642"/>
      <c r="DB49" s="642"/>
      <c r="DC49" s="643"/>
      <c r="DD49" s="644">
        <v>4996234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nInrwYssRWnuBSUMIAb1aKASOeDVmKt1rVK9VpOgARuhZC/ujzhpu+IbKfwmvMXHkxKbF+ShtoLR+J6q2nxxOQ==" saltValue="2KeDmWJuRzj6n4KhG3Xf6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election activeCell="AF68" sqref="AF68:AJ75"/>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384</v>
      </c>
      <c r="C7" s="1102"/>
      <c r="D7" s="1102"/>
      <c r="E7" s="1102"/>
      <c r="F7" s="1102"/>
      <c r="G7" s="1102"/>
      <c r="H7" s="1102"/>
      <c r="I7" s="1102"/>
      <c r="J7" s="1102"/>
      <c r="K7" s="1102"/>
      <c r="L7" s="1102"/>
      <c r="M7" s="1102"/>
      <c r="N7" s="1102"/>
      <c r="O7" s="1102"/>
      <c r="P7" s="1103"/>
      <c r="Q7" s="1155">
        <v>8472</v>
      </c>
      <c r="R7" s="1156"/>
      <c r="S7" s="1156"/>
      <c r="T7" s="1156"/>
      <c r="U7" s="1156"/>
      <c r="V7" s="1156">
        <v>8183</v>
      </c>
      <c r="W7" s="1156"/>
      <c r="X7" s="1156"/>
      <c r="Y7" s="1156"/>
      <c r="Z7" s="1156"/>
      <c r="AA7" s="1156">
        <v>289</v>
      </c>
      <c r="AB7" s="1156"/>
      <c r="AC7" s="1156"/>
      <c r="AD7" s="1156"/>
      <c r="AE7" s="1157"/>
      <c r="AF7" s="1158">
        <v>248</v>
      </c>
      <c r="AG7" s="1159"/>
      <c r="AH7" s="1159"/>
      <c r="AI7" s="1159"/>
      <c r="AJ7" s="1160"/>
      <c r="AK7" s="1142">
        <v>1082</v>
      </c>
      <c r="AL7" s="1143"/>
      <c r="AM7" s="1143"/>
      <c r="AN7" s="1143"/>
      <c r="AO7" s="1143"/>
      <c r="AP7" s="1143">
        <v>5839</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591</v>
      </c>
      <c r="BT7" s="1147"/>
      <c r="BU7" s="1147"/>
      <c r="BV7" s="1147"/>
      <c r="BW7" s="1147"/>
      <c r="BX7" s="1147"/>
      <c r="BY7" s="1147"/>
      <c r="BZ7" s="1147"/>
      <c r="CA7" s="1147"/>
      <c r="CB7" s="1147"/>
      <c r="CC7" s="1147"/>
      <c r="CD7" s="1147"/>
      <c r="CE7" s="1147"/>
      <c r="CF7" s="1147"/>
      <c r="CG7" s="1148"/>
      <c r="CH7" s="1139">
        <v>-3</v>
      </c>
      <c r="CI7" s="1140"/>
      <c r="CJ7" s="1140"/>
      <c r="CK7" s="1140"/>
      <c r="CL7" s="1141"/>
      <c r="CM7" s="1139">
        <v>40</v>
      </c>
      <c r="CN7" s="1140"/>
      <c r="CO7" s="1140"/>
      <c r="CP7" s="1140"/>
      <c r="CQ7" s="1141"/>
      <c r="CR7" s="1139">
        <v>30</v>
      </c>
      <c r="CS7" s="1140"/>
      <c r="CT7" s="1140"/>
      <c r="CU7" s="1140"/>
      <c r="CV7" s="1141"/>
      <c r="CW7" s="1139">
        <v>1</v>
      </c>
      <c r="CX7" s="1140"/>
      <c r="CY7" s="1140"/>
      <c r="CZ7" s="1140"/>
      <c r="DA7" s="1141"/>
      <c r="DB7" s="1139" t="s">
        <v>592</v>
      </c>
      <c r="DC7" s="1140"/>
      <c r="DD7" s="1140"/>
      <c r="DE7" s="1140"/>
      <c r="DF7" s="1141"/>
      <c r="DG7" s="1139" t="s">
        <v>592</v>
      </c>
      <c r="DH7" s="1140"/>
      <c r="DI7" s="1140"/>
      <c r="DJ7" s="1140"/>
      <c r="DK7" s="1141"/>
      <c r="DL7" s="1139" t="s">
        <v>592</v>
      </c>
      <c r="DM7" s="1140"/>
      <c r="DN7" s="1140"/>
      <c r="DO7" s="1140"/>
      <c r="DP7" s="1141"/>
      <c r="DQ7" s="1139" t="s">
        <v>592</v>
      </c>
      <c r="DR7" s="1140"/>
      <c r="DS7" s="1140"/>
      <c r="DT7" s="1140"/>
      <c r="DU7" s="1141"/>
      <c r="DV7" s="1166"/>
      <c r="DW7" s="1167"/>
      <c r="DX7" s="1167"/>
      <c r="DY7" s="1167"/>
      <c r="DZ7" s="1168"/>
      <c r="EA7" s="254"/>
    </row>
    <row r="8" spans="1:131" s="255" customFormat="1" ht="26.25" customHeight="1" x14ac:dyDescent="0.2">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593</v>
      </c>
      <c r="BT8" s="1066"/>
      <c r="BU8" s="1066"/>
      <c r="BV8" s="1066"/>
      <c r="BW8" s="1066"/>
      <c r="BX8" s="1066"/>
      <c r="BY8" s="1066"/>
      <c r="BZ8" s="1066"/>
      <c r="CA8" s="1066"/>
      <c r="CB8" s="1066"/>
      <c r="CC8" s="1066"/>
      <c r="CD8" s="1066"/>
      <c r="CE8" s="1066"/>
      <c r="CF8" s="1066"/>
      <c r="CG8" s="1067"/>
      <c r="CH8" s="1040">
        <v>47</v>
      </c>
      <c r="CI8" s="1041"/>
      <c r="CJ8" s="1041"/>
      <c r="CK8" s="1041"/>
      <c r="CL8" s="1042"/>
      <c r="CM8" s="1040">
        <v>-9383</v>
      </c>
      <c r="CN8" s="1041"/>
      <c r="CO8" s="1041"/>
      <c r="CP8" s="1041"/>
      <c r="CQ8" s="1042"/>
      <c r="CR8" s="1040" t="s">
        <v>600</v>
      </c>
      <c r="CS8" s="1041"/>
      <c r="CT8" s="1041"/>
      <c r="CU8" s="1041"/>
      <c r="CV8" s="1042"/>
      <c r="CW8" s="1040" t="s">
        <v>592</v>
      </c>
      <c r="CX8" s="1041"/>
      <c r="CY8" s="1041"/>
      <c r="CZ8" s="1041"/>
      <c r="DA8" s="1042"/>
      <c r="DB8" s="1040">
        <v>17</v>
      </c>
      <c r="DC8" s="1041"/>
      <c r="DD8" s="1041"/>
      <c r="DE8" s="1041"/>
      <c r="DF8" s="1042"/>
      <c r="DG8" s="1040" t="s">
        <v>592</v>
      </c>
      <c r="DH8" s="1041"/>
      <c r="DI8" s="1041"/>
      <c r="DJ8" s="1041"/>
      <c r="DK8" s="1042"/>
      <c r="DL8" s="1040" t="s">
        <v>592</v>
      </c>
      <c r="DM8" s="1041"/>
      <c r="DN8" s="1041"/>
      <c r="DO8" s="1041"/>
      <c r="DP8" s="1042"/>
      <c r="DQ8" s="1040" t="s">
        <v>592</v>
      </c>
      <c r="DR8" s="1041"/>
      <c r="DS8" s="1041"/>
      <c r="DT8" s="1041"/>
      <c r="DU8" s="1042"/>
      <c r="DV8" s="1043"/>
      <c r="DW8" s="1044"/>
      <c r="DX8" s="1044"/>
      <c r="DY8" s="1044"/>
      <c r="DZ8" s="1045"/>
      <c r="EA8" s="254"/>
    </row>
    <row r="9" spans="1:131" s="255" customFormat="1" ht="26.25" customHeight="1" x14ac:dyDescent="0.2">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594</v>
      </c>
      <c r="BT9" s="1066"/>
      <c r="BU9" s="1066"/>
      <c r="BV9" s="1066"/>
      <c r="BW9" s="1066"/>
      <c r="BX9" s="1066"/>
      <c r="BY9" s="1066"/>
      <c r="BZ9" s="1066"/>
      <c r="CA9" s="1066"/>
      <c r="CB9" s="1066"/>
      <c r="CC9" s="1066"/>
      <c r="CD9" s="1066"/>
      <c r="CE9" s="1066"/>
      <c r="CF9" s="1066"/>
      <c r="CG9" s="1067"/>
      <c r="CH9" s="1040">
        <v>7</v>
      </c>
      <c r="CI9" s="1041"/>
      <c r="CJ9" s="1041"/>
      <c r="CK9" s="1041"/>
      <c r="CL9" s="1042"/>
      <c r="CM9" s="1040">
        <v>1044</v>
      </c>
      <c r="CN9" s="1041"/>
      <c r="CO9" s="1041"/>
      <c r="CP9" s="1041"/>
      <c r="CQ9" s="1042"/>
      <c r="CR9" s="1040">
        <v>35</v>
      </c>
      <c r="CS9" s="1041"/>
      <c r="CT9" s="1041"/>
      <c r="CU9" s="1041"/>
      <c r="CV9" s="1042"/>
      <c r="CW9" s="1040" t="s">
        <v>592</v>
      </c>
      <c r="CX9" s="1041"/>
      <c r="CY9" s="1041"/>
      <c r="CZ9" s="1041"/>
      <c r="DA9" s="1042"/>
      <c r="DB9" s="1040">
        <v>15</v>
      </c>
      <c r="DC9" s="1041"/>
      <c r="DD9" s="1041"/>
      <c r="DE9" s="1041"/>
      <c r="DF9" s="1042"/>
      <c r="DG9" s="1040" t="s">
        <v>592</v>
      </c>
      <c r="DH9" s="1041"/>
      <c r="DI9" s="1041"/>
      <c r="DJ9" s="1041"/>
      <c r="DK9" s="1042"/>
      <c r="DL9" s="1040" t="s">
        <v>592</v>
      </c>
      <c r="DM9" s="1041"/>
      <c r="DN9" s="1041"/>
      <c r="DO9" s="1041"/>
      <c r="DP9" s="1042"/>
      <c r="DQ9" s="1040">
        <v>3</v>
      </c>
      <c r="DR9" s="1041"/>
      <c r="DS9" s="1041"/>
      <c r="DT9" s="1041"/>
      <c r="DU9" s="1042"/>
      <c r="DV9" s="1043"/>
      <c r="DW9" s="1044"/>
      <c r="DX9" s="1044"/>
      <c r="DY9" s="1044"/>
      <c r="DZ9" s="1045"/>
      <c r="EA9" s="254"/>
    </row>
    <row r="10" spans="1:131" s="255" customFormat="1" ht="26.25" customHeight="1" x14ac:dyDescent="0.2">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386</v>
      </c>
      <c r="B23" s="995" t="s">
        <v>387</v>
      </c>
      <c r="C23" s="996"/>
      <c r="D23" s="996"/>
      <c r="E23" s="996"/>
      <c r="F23" s="996"/>
      <c r="G23" s="996"/>
      <c r="H23" s="996"/>
      <c r="I23" s="996"/>
      <c r="J23" s="996"/>
      <c r="K23" s="996"/>
      <c r="L23" s="996"/>
      <c r="M23" s="996"/>
      <c r="N23" s="996"/>
      <c r="O23" s="996"/>
      <c r="P23" s="997"/>
      <c r="Q23" s="1119">
        <v>8472</v>
      </c>
      <c r="R23" s="1120"/>
      <c r="S23" s="1120"/>
      <c r="T23" s="1120"/>
      <c r="U23" s="1120"/>
      <c r="V23" s="1120">
        <v>8183</v>
      </c>
      <c r="W23" s="1120"/>
      <c r="X23" s="1120"/>
      <c r="Y23" s="1120"/>
      <c r="Z23" s="1120"/>
      <c r="AA23" s="1120">
        <v>289</v>
      </c>
      <c r="AB23" s="1120"/>
      <c r="AC23" s="1120"/>
      <c r="AD23" s="1120"/>
      <c r="AE23" s="1121"/>
      <c r="AF23" s="1122">
        <v>248</v>
      </c>
      <c r="AG23" s="1120"/>
      <c r="AH23" s="1120"/>
      <c r="AI23" s="1120"/>
      <c r="AJ23" s="1123"/>
      <c r="AK23" s="1124"/>
      <c r="AL23" s="1125"/>
      <c r="AM23" s="1125"/>
      <c r="AN23" s="1125"/>
      <c r="AO23" s="1125"/>
      <c r="AP23" s="1120">
        <v>5839</v>
      </c>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367</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398</v>
      </c>
      <c r="C28" s="1102"/>
      <c r="D28" s="1102"/>
      <c r="E28" s="1102"/>
      <c r="F28" s="1102"/>
      <c r="G28" s="1102"/>
      <c r="H28" s="1102"/>
      <c r="I28" s="1102"/>
      <c r="J28" s="1102"/>
      <c r="K28" s="1102"/>
      <c r="L28" s="1102"/>
      <c r="M28" s="1102"/>
      <c r="N28" s="1102"/>
      <c r="O28" s="1102"/>
      <c r="P28" s="1103"/>
      <c r="Q28" s="1104">
        <v>2460</v>
      </c>
      <c r="R28" s="1105"/>
      <c r="S28" s="1105"/>
      <c r="T28" s="1105"/>
      <c r="U28" s="1105"/>
      <c r="V28" s="1105">
        <v>2233</v>
      </c>
      <c r="W28" s="1105"/>
      <c r="X28" s="1105"/>
      <c r="Y28" s="1105"/>
      <c r="Z28" s="1105"/>
      <c r="AA28" s="1105">
        <v>227</v>
      </c>
      <c r="AB28" s="1105"/>
      <c r="AC28" s="1105"/>
      <c r="AD28" s="1105"/>
      <c r="AE28" s="1106"/>
      <c r="AF28" s="1107">
        <v>227</v>
      </c>
      <c r="AG28" s="1105"/>
      <c r="AH28" s="1105"/>
      <c r="AI28" s="1105"/>
      <c r="AJ28" s="1108"/>
      <c r="AK28" s="1109">
        <v>227</v>
      </c>
      <c r="AL28" s="1097"/>
      <c r="AM28" s="1097"/>
      <c r="AN28" s="1097"/>
      <c r="AO28" s="1097"/>
      <c r="AP28" s="1097" t="s">
        <v>585</v>
      </c>
      <c r="AQ28" s="1097"/>
      <c r="AR28" s="1097"/>
      <c r="AS28" s="1097"/>
      <c r="AT28" s="1097"/>
      <c r="AU28" s="1097" t="s">
        <v>585</v>
      </c>
      <c r="AV28" s="1097"/>
      <c r="AW28" s="1097"/>
      <c r="AX28" s="1097"/>
      <c r="AY28" s="1097"/>
      <c r="AZ28" s="1098" t="s">
        <v>585</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399</v>
      </c>
      <c r="C29" s="1089"/>
      <c r="D29" s="1089"/>
      <c r="E29" s="1089"/>
      <c r="F29" s="1089"/>
      <c r="G29" s="1089"/>
      <c r="H29" s="1089"/>
      <c r="I29" s="1089"/>
      <c r="J29" s="1089"/>
      <c r="K29" s="1089"/>
      <c r="L29" s="1089"/>
      <c r="M29" s="1089"/>
      <c r="N29" s="1089"/>
      <c r="O29" s="1089"/>
      <c r="P29" s="1090"/>
      <c r="Q29" s="1094">
        <v>1675</v>
      </c>
      <c r="R29" s="1095"/>
      <c r="S29" s="1095"/>
      <c r="T29" s="1095"/>
      <c r="U29" s="1095"/>
      <c r="V29" s="1095">
        <v>1575</v>
      </c>
      <c r="W29" s="1095"/>
      <c r="X29" s="1095"/>
      <c r="Y29" s="1095"/>
      <c r="Z29" s="1095"/>
      <c r="AA29" s="1095">
        <v>100</v>
      </c>
      <c r="AB29" s="1095"/>
      <c r="AC29" s="1095"/>
      <c r="AD29" s="1095"/>
      <c r="AE29" s="1096"/>
      <c r="AF29" s="1070">
        <v>100</v>
      </c>
      <c r="AG29" s="1071"/>
      <c r="AH29" s="1071"/>
      <c r="AI29" s="1071"/>
      <c r="AJ29" s="1072"/>
      <c r="AK29" s="1031">
        <v>255</v>
      </c>
      <c r="AL29" s="1022"/>
      <c r="AM29" s="1022"/>
      <c r="AN29" s="1022"/>
      <c r="AO29" s="1022"/>
      <c r="AP29" s="1022" t="s">
        <v>585</v>
      </c>
      <c r="AQ29" s="1022"/>
      <c r="AR29" s="1022"/>
      <c r="AS29" s="1022"/>
      <c r="AT29" s="1022"/>
      <c r="AU29" s="1022" t="s">
        <v>585</v>
      </c>
      <c r="AV29" s="1022"/>
      <c r="AW29" s="1022"/>
      <c r="AX29" s="1022"/>
      <c r="AY29" s="1022"/>
      <c r="AZ29" s="1093" t="s">
        <v>585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400</v>
      </c>
      <c r="C30" s="1089"/>
      <c r="D30" s="1089"/>
      <c r="E30" s="1089"/>
      <c r="F30" s="1089"/>
      <c r="G30" s="1089"/>
      <c r="H30" s="1089"/>
      <c r="I30" s="1089"/>
      <c r="J30" s="1089"/>
      <c r="K30" s="1089"/>
      <c r="L30" s="1089"/>
      <c r="M30" s="1089"/>
      <c r="N30" s="1089"/>
      <c r="O30" s="1089"/>
      <c r="P30" s="1090"/>
      <c r="Q30" s="1094">
        <v>201</v>
      </c>
      <c r="R30" s="1095"/>
      <c r="S30" s="1095"/>
      <c r="T30" s="1095"/>
      <c r="U30" s="1095"/>
      <c r="V30" s="1095">
        <v>198</v>
      </c>
      <c r="W30" s="1095"/>
      <c r="X30" s="1095"/>
      <c r="Y30" s="1095"/>
      <c r="Z30" s="1095"/>
      <c r="AA30" s="1095">
        <v>3</v>
      </c>
      <c r="AB30" s="1095"/>
      <c r="AC30" s="1095"/>
      <c r="AD30" s="1095"/>
      <c r="AE30" s="1096"/>
      <c r="AF30" s="1070">
        <v>3</v>
      </c>
      <c r="AG30" s="1071"/>
      <c r="AH30" s="1071"/>
      <c r="AI30" s="1071"/>
      <c r="AJ30" s="1072"/>
      <c r="AK30" s="1031">
        <v>79</v>
      </c>
      <c r="AL30" s="1022"/>
      <c r="AM30" s="1022"/>
      <c r="AN30" s="1022"/>
      <c r="AO30" s="1022"/>
      <c r="AP30" s="1022" t="s">
        <v>585</v>
      </c>
      <c r="AQ30" s="1022"/>
      <c r="AR30" s="1022"/>
      <c r="AS30" s="1022"/>
      <c r="AT30" s="1022"/>
      <c r="AU30" s="1022" t="s">
        <v>585</v>
      </c>
      <c r="AV30" s="1022"/>
      <c r="AW30" s="1022"/>
      <c r="AX30" s="1022"/>
      <c r="AY30" s="1022"/>
      <c r="AZ30" s="1093" t="s">
        <v>585</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401</v>
      </c>
      <c r="C31" s="1089"/>
      <c r="D31" s="1089"/>
      <c r="E31" s="1089"/>
      <c r="F31" s="1089"/>
      <c r="G31" s="1089"/>
      <c r="H31" s="1089"/>
      <c r="I31" s="1089"/>
      <c r="J31" s="1089"/>
      <c r="K31" s="1089"/>
      <c r="L31" s="1089"/>
      <c r="M31" s="1089"/>
      <c r="N31" s="1089"/>
      <c r="O31" s="1089"/>
      <c r="P31" s="1090"/>
      <c r="Q31" s="1094">
        <v>300</v>
      </c>
      <c r="R31" s="1095"/>
      <c r="S31" s="1095"/>
      <c r="T31" s="1095"/>
      <c r="U31" s="1095"/>
      <c r="V31" s="1095">
        <v>250</v>
      </c>
      <c r="W31" s="1095"/>
      <c r="X31" s="1095"/>
      <c r="Y31" s="1095"/>
      <c r="Z31" s="1095"/>
      <c r="AA31" s="1095">
        <v>50</v>
      </c>
      <c r="AB31" s="1095"/>
      <c r="AC31" s="1095"/>
      <c r="AD31" s="1095"/>
      <c r="AE31" s="1096"/>
      <c r="AF31" s="1070">
        <v>50</v>
      </c>
      <c r="AG31" s="1071"/>
      <c r="AH31" s="1071"/>
      <c r="AI31" s="1071"/>
      <c r="AJ31" s="1072"/>
      <c r="AK31" s="1031">
        <v>21</v>
      </c>
      <c r="AL31" s="1022"/>
      <c r="AM31" s="1022"/>
      <c r="AN31" s="1022"/>
      <c r="AO31" s="1022"/>
      <c r="AP31" s="1022">
        <v>1070</v>
      </c>
      <c r="AQ31" s="1022"/>
      <c r="AR31" s="1022"/>
      <c r="AS31" s="1022"/>
      <c r="AT31" s="1022"/>
      <c r="AU31" s="1022" t="s">
        <v>585</v>
      </c>
      <c r="AV31" s="1022"/>
      <c r="AW31" s="1022"/>
      <c r="AX31" s="1022"/>
      <c r="AY31" s="1022"/>
      <c r="AZ31" s="1093" t="s">
        <v>585</v>
      </c>
      <c r="BA31" s="1093"/>
      <c r="BB31" s="1093"/>
      <c r="BC31" s="1093"/>
      <c r="BD31" s="1093"/>
      <c r="BE31" s="1083" t="s">
        <v>402</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403</v>
      </c>
      <c r="C32" s="1089"/>
      <c r="D32" s="1089"/>
      <c r="E32" s="1089"/>
      <c r="F32" s="1089"/>
      <c r="G32" s="1089"/>
      <c r="H32" s="1089"/>
      <c r="I32" s="1089"/>
      <c r="J32" s="1089"/>
      <c r="K32" s="1089"/>
      <c r="L32" s="1089"/>
      <c r="M32" s="1089"/>
      <c r="N32" s="1089"/>
      <c r="O32" s="1089"/>
      <c r="P32" s="1090"/>
      <c r="Q32" s="1094">
        <v>11</v>
      </c>
      <c r="R32" s="1095"/>
      <c r="S32" s="1095"/>
      <c r="T32" s="1095"/>
      <c r="U32" s="1095"/>
      <c r="V32" s="1095">
        <v>10</v>
      </c>
      <c r="W32" s="1095"/>
      <c r="X32" s="1095"/>
      <c r="Y32" s="1095"/>
      <c r="Z32" s="1095"/>
      <c r="AA32" s="1095">
        <v>1</v>
      </c>
      <c r="AB32" s="1095"/>
      <c r="AC32" s="1095"/>
      <c r="AD32" s="1095"/>
      <c r="AE32" s="1096"/>
      <c r="AF32" s="1070">
        <v>1</v>
      </c>
      <c r="AG32" s="1071"/>
      <c r="AH32" s="1071"/>
      <c r="AI32" s="1071"/>
      <c r="AJ32" s="1072"/>
      <c r="AK32" s="1031">
        <v>5</v>
      </c>
      <c r="AL32" s="1022"/>
      <c r="AM32" s="1022"/>
      <c r="AN32" s="1022"/>
      <c r="AO32" s="1022"/>
      <c r="AP32" s="1022" t="s">
        <v>585</v>
      </c>
      <c r="AQ32" s="1022"/>
      <c r="AR32" s="1022"/>
      <c r="AS32" s="1022"/>
      <c r="AT32" s="1022"/>
      <c r="AU32" s="1022" t="s">
        <v>585</v>
      </c>
      <c r="AV32" s="1022"/>
      <c r="AW32" s="1022"/>
      <c r="AX32" s="1022"/>
      <c r="AY32" s="1022"/>
      <c r="AZ32" s="1093" t="s">
        <v>585</v>
      </c>
      <c r="BA32" s="1093"/>
      <c r="BB32" s="1093"/>
      <c r="BC32" s="1093"/>
      <c r="BD32" s="1093"/>
      <c r="BE32" s="1083" t="s">
        <v>404</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386</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381</v>
      </c>
      <c r="AG63" s="1010"/>
      <c r="AH63" s="1010"/>
      <c r="AI63" s="1010"/>
      <c r="AJ63" s="1081"/>
      <c r="AK63" s="1082"/>
      <c r="AL63" s="1014"/>
      <c r="AM63" s="1014"/>
      <c r="AN63" s="1014"/>
      <c r="AO63" s="1014"/>
      <c r="AP63" s="1010">
        <v>1070</v>
      </c>
      <c r="AQ63" s="1010"/>
      <c r="AR63" s="1010"/>
      <c r="AS63" s="1010"/>
      <c r="AT63" s="1010"/>
      <c r="AU63" s="1010" t="s">
        <v>603</v>
      </c>
      <c r="AV63" s="1010"/>
      <c r="AW63" s="1010"/>
      <c r="AX63" s="1010"/>
      <c r="AY63" s="1010"/>
      <c r="AZ63" s="1076"/>
      <c r="BA63" s="1076"/>
      <c r="BB63" s="1076"/>
      <c r="BC63" s="1076"/>
      <c r="BD63" s="1076"/>
      <c r="BE63" s="1011"/>
      <c r="BF63" s="1011"/>
      <c r="BG63" s="1011"/>
      <c r="BH63" s="1011"/>
      <c r="BI63" s="1012"/>
      <c r="BJ63" s="1077" t="s">
        <v>407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409</v>
      </c>
      <c r="B66" s="1047"/>
      <c r="C66" s="1047"/>
      <c r="D66" s="1047"/>
      <c r="E66" s="1047"/>
      <c r="F66" s="1047"/>
      <c r="G66" s="1047"/>
      <c r="H66" s="1047"/>
      <c r="I66" s="1047"/>
      <c r="J66" s="1047"/>
      <c r="K66" s="1047"/>
      <c r="L66" s="1047"/>
      <c r="M66" s="1047"/>
      <c r="N66" s="1047"/>
      <c r="O66" s="1047"/>
      <c r="P66" s="1048"/>
      <c r="Q66" s="1052" t="s">
        <v>410</v>
      </c>
      <c r="R66" s="1053"/>
      <c r="S66" s="1053"/>
      <c r="T66" s="1053"/>
      <c r="U66" s="1054"/>
      <c r="V66" s="1052" t="s">
        <v>411</v>
      </c>
      <c r="W66" s="1053"/>
      <c r="X66" s="1053"/>
      <c r="Y66" s="1053"/>
      <c r="Z66" s="1054"/>
      <c r="AA66" s="1052" t="s">
        <v>412</v>
      </c>
      <c r="AB66" s="1053"/>
      <c r="AC66" s="1053"/>
      <c r="AD66" s="1053"/>
      <c r="AE66" s="1054"/>
      <c r="AF66" s="1058" t="s">
        <v>413</v>
      </c>
      <c r="AG66" s="1059"/>
      <c r="AH66" s="1059"/>
      <c r="AI66" s="1059"/>
      <c r="AJ66" s="1060"/>
      <c r="AK66" s="1052" t="s">
        <v>414</v>
      </c>
      <c r="AL66" s="1047"/>
      <c r="AM66" s="1047"/>
      <c r="AN66" s="1047"/>
      <c r="AO66" s="1048"/>
      <c r="AP66" s="1052" t="s">
        <v>415</v>
      </c>
      <c r="AQ66" s="1053"/>
      <c r="AR66" s="1053"/>
      <c r="AS66" s="1053"/>
      <c r="AT66" s="1054"/>
      <c r="AU66" s="1052" t="s">
        <v>416</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588</v>
      </c>
      <c r="C68" s="1037"/>
      <c r="D68" s="1037"/>
      <c r="E68" s="1037"/>
      <c r="F68" s="1037"/>
      <c r="G68" s="1037"/>
      <c r="H68" s="1037"/>
      <c r="I68" s="1037"/>
      <c r="J68" s="1037"/>
      <c r="K68" s="1037"/>
      <c r="L68" s="1037"/>
      <c r="M68" s="1037"/>
      <c r="N68" s="1037"/>
      <c r="O68" s="1037"/>
      <c r="P68" s="1038"/>
      <c r="Q68" s="1039">
        <v>3</v>
      </c>
      <c r="R68" s="1033"/>
      <c r="S68" s="1033"/>
      <c r="T68" s="1033"/>
      <c r="U68" s="1033"/>
      <c r="V68" s="1033">
        <v>3</v>
      </c>
      <c r="W68" s="1033"/>
      <c r="X68" s="1033"/>
      <c r="Y68" s="1033"/>
      <c r="Z68" s="1033"/>
      <c r="AA68" s="1033">
        <v>0</v>
      </c>
      <c r="AB68" s="1033"/>
      <c r="AC68" s="1033"/>
      <c r="AD68" s="1033"/>
      <c r="AE68" s="1033"/>
      <c r="AF68" s="1033">
        <v>0</v>
      </c>
      <c r="AG68" s="1033"/>
      <c r="AH68" s="1033"/>
      <c r="AI68" s="1033"/>
      <c r="AJ68" s="1033"/>
      <c r="AK68" s="1033" t="s">
        <v>585</v>
      </c>
      <c r="AL68" s="1033"/>
      <c r="AM68" s="1033"/>
      <c r="AN68" s="1033"/>
      <c r="AO68" s="1033"/>
      <c r="AP68" s="1033" t="s">
        <v>585</v>
      </c>
      <c r="AQ68" s="1033"/>
      <c r="AR68" s="1033"/>
      <c r="AS68" s="1033"/>
      <c r="AT68" s="1033"/>
      <c r="AU68" s="1033" t="s">
        <v>585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589</v>
      </c>
      <c r="C69" s="1026"/>
      <c r="D69" s="1026"/>
      <c r="E69" s="1026"/>
      <c r="F69" s="1026"/>
      <c r="G69" s="1026"/>
      <c r="H69" s="1026"/>
      <c r="I69" s="1026"/>
      <c r="J69" s="1026"/>
      <c r="K69" s="1026"/>
      <c r="L69" s="1026"/>
      <c r="M69" s="1026"/>
      <c r="N69" s="1026"/>
      <c r="O69" s="1026"/>
      <c r="P69" s="1027"/>
      <c r="Q69" s="1028">
        <v>33</v>
      </c>
      <c r="R69" s="1022"/>
      <c r="S69" s="1022"/>
      <c r="T69" s="1022"/>
      <c r="U69" s="1022"/>
      <c r="V69" s="1022">
        <v>24</v>
      </c>
      <c r="W69" s="1022"/>
      <c r="X69" s="1022"/>
      <c r="Y69" s="1022"/>
      <c r="Z69" s="1022"/>
      <c r="AA69" s="1022">
        <v>9</v>
      </c>
      <c r="AB69" s="1022"/>
      <c r="AC69" s="1022"/>
      <c r="AD69" s="1022"/>
      <c r="AE69" s="1022"/>
      <c r="AF69" s="1022">
        <v>9</v>
      </c>
      <c r="AG69" s="1022"/>
      <c r="AH69" s="1022"/>
      <c r="AI69" s="1022"/>
      <c r="AJ69" s="1022"/>
      <c r="AK69" s="1022">
        <v>25</v>
      </c>
      <c r="AL69" s="1022"/>
      <c r="AM69" s="1022"/>
      <c r="AN69" s="1022"/>
      <c r="AO69" s="1022"/>
      <c r="AP69" s="1022" t="s">
        <v>590</v>
      </c>
      <c r="AQ69" s="1022"/>
      <c r="AR69" s="1022"/>
      <c r="AS69" s="1022"/>
      <c r="AT69" s="1022"/>
      <c r="AU69" s="1022" t="s">
        <v>590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587</v>
      </c>
      <c r="C70" s="1026"/>
      <c r="D70" s="1026"/>
      <c r="E70" s="1026"/>
      <c r="F70" s="1026"/>
      <c r="G70" s="1026"/>
      <c r="H70" s="1026"/>
      <c r="I70" s="1026"/>
      <c r="J70" s="1026"/>
      <c r="K70" s="1026"/>
      <c r="L70" s="1026"/>
      <c r="M70" s="1026"/>
      <c r="N70" s="1026"/>
      <c r="O70" s="1026"/>
      <c r="P70" s="1027"/>
      <c r="Q70" s="1028">
        <v>202</v>
      </c>
      <c r="R70" s="1022"/>
      <c r="S70" s="1022"/>
      <c r="T70" s="1022"/>
      <c r="U70" s="1022"/>
      <c r="V70" s="1022">
        <v>198</v>
      </c>
      <c r="W70" s="1022"/>
      <c r="X70" s="1022"/>
      <c r="Y70" s="1022"/>
      <c r="Z70" s="1022"/>
      <c r="AA70" s="1022">
        <v>5</v>
      </c>
      <c r="AB70" s="1022"/>
      <c r="AC70" s="1022"/>
      <c r="AD70" s="1022"/>
      <c r="AE70" s="1022"/>
      <c r="AF70" s="1022">
        <v>5</v>
      </c>
      <c r="AG70" s="1022"/>
      <c r="AH70" s="1022"/>
      <c r="AI70" s="1022"/>
      <c r="AJ70" s="1022"/>
      <c r="AK70" s="1022">
        <v>5</v>
      </c>
      <c r="AL70" s="1022"/>
      <c r="AM70" s="1022"/>
      <c r="AN70" s="1022"/>
      <c r="AO70" s="1022"/>
      <c r="AP70" s="1022" t="s">
        <v>585</v>
      </c>
      <c r="AQ70" s="1022"/>
      <c r="AR70" s="1022"/>
      <c r="AS70" s="1022"/>
      <c r="AT70" s="1022"/>
      <c r="AU70" s="1022" t="s">
        <v>585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584</v>
      </c>
      <c r="C71" s="1026"/>
      <c r="D71" s="1026"/>
      <c r="E71" s="1026"/>
      <c r="F71" s="1026"/>
      <c r="G71" s="1026"/>
      <c r="H71" s="1026"/>
      <c r="I71" s="1026"/>
      <c r="J71" s="1026"/>
      <c r="K71" s="1026"/>
      <c r="L71" s="1026"/>
      <c r="M71" s="1026"/>
      <c r="N71" s="1026"/>
      <c r="O71" s="1026"/>
      <c r="P71" s="1027"/>
      <c r="Q71" s="1028">
        <v>159644</v>
      </c>
      <c r="R71" s="1022"/>
      <c r="S71" s="1022"/>
      <c r="T71" s="1022"/>
      <c r="U71" s="1022"/>
      <c r="V71" s="1022">
        <v>154242</v>
      </c>
      <c r="W71" s="1022"/>
      <c r="X71" s="1022"/>
      <c r="Y71" s="1022"/>
      <c r="Z71" s="1022"/>
      <c r="AA71" s="1022">
        <v>5402</v>
      </c>
      <c r="AB71" s="1022"/>
      <c r="AC71" s="1022"/>
      <c r="AD71" s="1022"/>
      <c r="AE71" s="1022"/>
      <c r="AF71" s="1022">
        <v>5402</v>
      </c>
      <c r="AG71" s="1022"/>
      <c r="AH71" s="1022"/>
      <c r="AI71" s="1022"/>
      <c r="AJ71" s="1022"/>
      <c r="AK71" s="1022">
        <v>529</v>
      </c>
      <c r="AL71" s="1022"/>
      <c r="AM71" s="1022"/>
      <c r="AN71" s="1022"/>
      <c r="AO71" s="1022"/>
      <c r="AP71" s="1022" t="s">
        <v>590</v>
      </c>
      <c r="AQ71" s="1022"/>
      <c r="AR71" s="1022"/>
      <c r="AS71" s="1022"/>
      <c r="AT71" s="1022"/>
      <c r="AU71" s="1022" t="s">
        <v>585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586</v>
      </c>
      <c r="C72" s="1026"/>
      <c r="D72" s="1026"/>
      <c r="E72" s="1026"/>
      <c r="F72" s="1026"/>
      <c r="G72" s="1026"/>
      <c r="H72" s="1026"/>
      <c r="I72" s="1026"/>
      <c r="J72" s="1026"/>
      <c r="K72" s="1026"/>
      <c r="L72" s="1026"/>
      <c r="M72" s="1026"/>
      <c r="N72" s="1026"/>
      <c r="O72" s="1026"/>
      <c r="P72" s="1027"/>
      <c r="Q72" s="1028">
        <v>584</v>
      </c>
      <c r="R72" s="1022"/>
      <c r="S72" s="1022"/>
      <c r="T72" s="1022"/>
      <c r="U72" s="1022"/>
      <c r="V72" s="1022">
        <v>570</v>
      </c>
      <c r="W72" s="1022"/>
      <c r="X72" s="1022"/>
      <c r="Y72" s="1022"/>
      <c r="Z72" s="1022"/>
      <c r="AA72" s="1022">
        <v>13</v>
      </c>
      <c r="AB72" s="1022"/>
      <c r="AC72" s="1022"/>
      <c r="AD72" s="1022"/>
      <c r="AE72" s="1022"/>
      <c r="AF72" s="1022">
        <v>13</v>
      </c>
      <c r="AG72" s="1022"/>
      <c r="AH72" s="1022"/>
      <c r="AI72" s="1022"/>
      <c r="AJ72" s="1022"/>
      <c r="AK72" s="1022" t="s">
        <v>585</v>
      </c>
      <c r="AL72" s="1022"/>
      <c r="AM72" s="1022"/>
      <c r="AN72" s="1022"/>
      <c r="AO72" s="1022"/>
      <c r="AP72" s="1022">
        <v>388</v>
      </c>
      <c r="AQ72" s="1022"/>
      <c r="AR72" s="1022"/>
      <c r="AS72" s="1022"/>
      <c r="AT72" s="1022"/>
      <c r="AU72" s="1022">
        <v>84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595</v>
      </c>
      <c r="C73" s="1026"/>
      <c r="D73" s="1026"/>
      <c r="E73" s="1026"/>
      <c r="F73" s="1026"/>
      <c r="G73" s="1026"/>
      <c r="H73" s="1026"/>
      <c r="I73" s="1026"/>
      <c r="J73" s="1026"/>
      <c r="K73" s="1026"/>
      <c r="L73" s="1026"/>
      <c r="M73" s="1026"/>
      <c r="N73" s="1026"/>
      <c r="O73" s="1026"/>
      <c r="P73" s="1027"/>
      <c r="Q73" s="1028">
        <v>2050</v>
      </c>
      <c r="R73" s="1022"/>
      <c r="S73" s="1022"/>
      <c r="T73" s="1022"/>
      <c r="U73" s="1022"/>
      <c r="V73" s="1022">
        <v>2036</v>
      </c>
      <c r="W73" s="1022"/>
      <c r="X73" s="1022"/>
      <c r="Y73" s="1022"/>
      <c r="Z73" s="1022"/>
      <c r="AA73" s="1022">
        <v>14</v>
      </c>
      <c r="AB73" s="1022"/>
      <c r="AC73" s="1022"/>
      <c r="AD73" s="1022"/>
      <c r="AE73" s="1022"/>
      <c r="AF73" s="1022">
        <v>14</v>
      </c>
      <c r="AG73" s="1022"/>
      <c r="AH73" s="1022"/>
      <c r="AI73" s="1022"/>
      <c r="AJ73" s="1022"/>
      <c r="AK73" s="1022">
        <v>2</v>
      </c>
      <c r="AL73" s="1022"/>
      <c r="AM73" s="1022"/>
      <c r="AN73" s="1022"/>
      <c r="AO73" s="1022"/>
      <c r="AP73" s="1022" t="s">
        <v>597</v>
      </c>
      <c r="AQ73" s="1022"/>
      <c r="AR73" s="1022"/>
      <c r="AS73" s="1022"/>
      <c r="AT73" s="1022"/>
      <c r="AU73" s="1022" t="s">
        <v>597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596</v>
      </c>
      <c r="C74" s="1026"/>
      <c r="D74" s="1026"/>
      <c r="E74" s="1026"/>
      <c r="F74" s="1026"/>
      <c r="G74" s="1026"/>
      <c r="H74" s="1026"/>
      <c r="I74" s="1026"/>
      <c r="J74" s="1026"/>
      <c r="K74" s="1026"/>
      <c r="L74" s="1026"/>
      <c r="M74" s="1026"/>
      <c r="N74" s="1026"/>
      <c r="O74" s="1026"/>
      <c r="P74" s="1027"/>
      <c r="Q74" s="1028">
        <v>18</v>
      </c>
      <c r="R74" s="1022"/>
      <c r="S74" s="1022"/>
      <c r="T74" s="1022"/>
      <c r="U74" s="1022"/>
      <c r="V74" s="1022">
        <v>14</v>
      </c>
      <c r="W74" s="1022"/>
      <c r="X74" s="1022"/>
      <c r="Y74" s="1022"/>
      <c r="Z74" s="1022"/>
      <c r="AA74" s="1022">
        <v>4</v>
      </c>
      <c r="AB74" s="1022"/>
      <c r="AC74" s="1022"/>
      <c r="AD74" s="1022"/>
      <c r="AE74" s="1022"/>
      <c r="AF74" s="1022">
        <v>4</v>
      </c>
      <c r="AG74" s="1022"/>
      <c r="AH74" s="1022"/>
      <c r="AI74" s="1022"/>
      <c r="AJ74" s="1022"/>
      <c r="AK74" s="1022" t="s">
        <v>601</v>
      </c>
      <c r="AL74" s="1022"/>
      <c r="AM74" s="1022"/>
      <c r="AN74" s="1022"/>
      <c r="AO74" s="1022"/>
      <c r="AP74" s="1022" t="s">
        <v>598</v>
      </c>
      <c r="AQ74" s="1022"/>
      <c r="AR74" s="1022"/>
      <c r="AS74" s="1022"/>
      <c r="AT74" s="1022"/>
      <c r="AU74" s="1022" t="s">
        <v>597</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602</v>
      </c>
      <c r="C75" s="1026"/>
      <c r="D75" s="1026"/>
      <c r="E75" s="1026"/>
      <c r="F75" s="1026"/>
      <c r="G75" s="1026"/>
      <c r="H75" s="1026"/>
      <c r="I75" s="1026"/>
      <c r="J75" s="1026"/>
      <c r="K75" s="1026"/>
      <c r="L75" s="1026"/>
      <c r="M75" s="1026"/>
      <c r="N75" s="1026"/>
      <c r="O75" s="1026"/>
      <c r="P75" s="1027"/>
      <c r="Q75" s="1029">
        <v>22</v>
      </c>
      <c r="R75" s="1030"/>
      <c r="S75" s="1030"/>
      <c r="T75" s="1030"/>
      <c r="U75" s="1031"/>
      <c r="V75" s="1032">
        <v>18</v>
      </c>
      <c r="W75" s="1030"/>
      <c r="X75" s="1030"/>
      <c r="Y75" s="1030"/>
      <c r="Z75" s="1031"/>
      <c r="AA75" s="1032">
        <v>4</v>
      </c>
      <c r="AB75" s="1030"/>
      <c r="AC75" s="1030"/>
      <c r="AD75" s="1030"/>
      <c r="AE75" s="1031"/>
      <c r="AF75" s="1032">
        <v>4</v>
      </c>
      <c r="AG75" s="1030"/>
      <c r="AH75" s="1030"/>
      <c r="AI75" s="1030"/>
      <c r="AJ75" s="1031"/>
      <c r="AK75" s="1032" t="s">
        <v>599</v>
      </c>
      <c r="AL75" s="1030"/>
      <c r="AM75" s="1030"/>
      <c r="AN75" s="1030"/>
      <c r="AO75" s="1031"/>
      <c r="AP75" s="1032" t="s">
        <v>597</v>
      </c>
      <c r="AQ75" s="1030"/>
      <c r="AR75" s="1030"/>
      <c r="AS75" s="1030"/>
      <c r="AT75" s="1031"/>
      <c r="AU75" s="1032" t="s">
        <v>597</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386</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5451</v>
      </c>
      <c r="AG88" s="1010"/>
      <c r="AH88" s="1010"/>
      <c r="AI88" s="1010"/>
      <c r="AJ88" s="1010"/>
      <c r="AK88" s="1014"/>
      <c r="AL88" s="1014"/>
      <c r="AM88" s="1014"/>
      <c r="AN88" s="1014"/>
      <c r="AO88" s="1014"/>
      <c r="AP88" s="1010">
        <v>388</v>
      </c>
      <c r="AQ88" s="1010"/>
      <c r="AR88" s="1010"/>
      <c r="AS88" s="1010"/>
      <c r="AT88" s="1010"/>
      <c r="AU88" s="1010">
        <v>84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65</v>
      </c>
      <c r="CS102" s="1002"/>
      <c r="CT102" s="1002"/>
      <c r="CU102" s="1002"/>
      <c r="CV102" s="1003"/>
      <c r="CW102" s="1001">
        <v>1</v>
      </c>
      <c r="CX102" s="1002"/>
      <c r="CY102" s="1002"/>
      <c r="CZ102" s="1002"/>
      <c r="DA102" s="1003"/>
      <c r="DB102" s="1001">
        <v>32</v>
      </c>
      <c r="DC102" s="1002"/>
      <c r="DD102" s="1002"/>
      <c r="DE102" s="1002"/>
      <c r="DF102" s="1003"/>
      <c r="DG102" s="1001" t="s">
        <v>604</v>
      </c>
      <c r="DH102" s="1002"/>
      <c r="DI102" s="1002"/>
      <c r="DJ102" s="1002"/>
      <c r="DK102" s="1003"/>
      <c r="DL102" s="1001" t="s">
        <v>604</v>
      </c>
      <c r="DM102" s="1002"/>
      <c r="DN102" s="1002"/>
      <c r="DO102" s="1002"/>
      <c r="DP102" s="1003"/>
      <c r="DQ102" s="1001">
        <v>3</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305</v>
      </c>
      <c r="AG109" s="945"/>
      <c r="AH109" s="945"/>
      <c r="AI109" s="945"/>
      <c r="AJ109" s="946"/>
      <c r="AK109" s="947" t="s">
        <v>304</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305</v>
      </c>
      <c r="BW109" s="945"/>
      <c r="BX109" s="945"/>
      <c r="BY109" s="945"/>
      <c r="BZ109" s="946"/>
      <c r="CA109" s="947" t="s">
        <v>304</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305</v>
      </c>
      <c r="DM109" s="945"/>
      <c r="DN109" s="945"/>
      <c r="DO109" s="945"/>
      <c r="DP109" s="946"/>
      <c r="DQ109" s="947" t="s">
        <v>304</v>
      </c>
      <c r="DR109" s="945"/>
      <c r="DS109" s="945"/>
      <c r="DT109" s="945"/>
      <c r="DU109" s="946"/>
      <c r="DV109" s="947" t="s">
        <v>427</v>
      </c>
      <c r="DW109" s="945"/>
      <c r="DX109" s="945"/>
      <c r="DY109" s="945"/>
      <c r="DZ109" s="976"/>
    </row>
    <row r="110" spans="1:131" s="246" customFormat="1" ht="26.25" customHeight="1" x14ac:dyDescent="0.2">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473385</v>
      </c>
      <c r="AB110" s="938"/>
      <c r="AC110" s="938"/>
      <c r="AD110" s="938"/>
      <c r="AE110" s="939"/>
      <c r="AF110" s="940">
        <v>542827</v>
      </c>
      <c r="AG110" s="938"/>
      <c r="AH110" s="938"/>
      <c r="AI110" s="938"/>
      <c r="AJ110" s="939"/>
      <c r="AK110" s="940">
        <v>566885</v>
      </c>
      <c r="AL110" s="938"/>
      <c r="AM110" s="938"/>
      <c r="AN110" s="938"/>
      <c r="AO110" s="939"/>
      <c r="AP110" s="941">
        <v>14.6</v>
      </c>
      <c r="AQ110" s="942"/>
      <c r="AR110" s="942"/>
      <c r="AS110" s="942"/>
      <c r="AT110" s="943"/>
      <c r="AU110" s="977" t="s">
        <v>73</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5817507</v>
      </c>
      <c r="BR110" s="885"/>
      <c r="BS110" s="885"/>
      <c r="BT110" s="885"/>
      <c r="BU110" s="885"/>
      <c r="BV110" s="885">
        <v>5831374</v>
      </c>
      <c r="BW110" s="885"/>
      <c r="BX110" s="885"/>
      <c r="BY110" s="885"/>
      <c r="BZ110" s="885"/>
      <c r="CA110" s="885">
        <v>5838984</v>
      </c>
      <c r="CB110" s="885"/>
      <c r="CC110" s="885"/>
      <c r="CD110" s="885"/>
      <c r="CE110" s="885"/>
      <c r="CF110" s="909">
        <v>150</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433</v>
      </c>
      <c r="DH110" s="885"/>
      <c r="DI110" s="885"/>
      <c r="DJ110" s="885"/>
      <c r="DK110" s="885"/>
      <c r="DL110" s="885" t="s">
        <v>127</v>
      </c>
      <c r="DM110" s="885"/>
      <c r="DN110" s="885"/>
      <c r="DO110" s="885"/>
      <c r="DP110" s="885"/>
      <c r="DQ110" s="885" t="s">
        <v>127</v>
      </c>
      <c r="DR110" s="885"/>
      <c r="DS110" s="885"/>
      <c r="DT110" s="885"/>
      <c r="DU110" s="885"/>
      <c r="DV110" s="886" t="s">
        <v>434</v>
      </c>
      <c r="DW110" s="886"/>
      <c r="DX110" s="886"/>
      <c r="DY110" s="886"/>
      <c r="DZ110" s="887"/>
    </row>
    <row r="111" spans="1:131" s="246" customFormat="1" ht="26.25" customHeight="1" x14ac:dyDescent="0.2">
      <c r="A111" s="814" t="s">
        <v>435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127</v>
      </c>
      <c r="AG111" s="966"/>
      <c r="AH111" s="966"/>
      <c r="AI111" s="966"/>
      <c r="AJ111" s="967"/>
      <c r="AK111" s="968" t="s">
        <v>407</v>
      </c>
      <c r="AL111" s="966"/>
      <c r="AM111" s="966"/>
      <c r="AN111" s="966"/>
      <c r="AO111" s="967"/>
      <c r="AP111" s="969" t="s">
        <v>433</v>
      </c>
      <c r="AQ111" s="970"/>
      <c r="AR111" s="970"/>
      <c r="AS111" s="970"/>
      <c r="AT111" s="971"/>
      <c r="AU111" s="979"/>
      <c r="AV111" s="980"/>
      <c r="AW111" s="980"/>
      <c r="AX111" s="980"/>
      <c r="AY111" s="980"/>
      <c r="AZ111" s="855" t="s">
        <v>436</v>
      </c>
      <c r="BA111" s="790"/>
      <c r="BB111" s="790"/>
      <c r="BC111" s="790"/>
      <c r="BD111" s="790"/>
      <c r="BE111" s="790"/>
      <c r="BF111" s="790"/>
      <c r="BG111" s="790"/>
      <c r="BH111" s="790"/>
      <c r="BI111" s="790"/>
      <c r="BJ111" s="790"/>
      <c r="BK111" s="790"/>
      <c r="BL111" s="790"/>
      <c r="BM111" s="790"/>
      <c r="BN111" s="790"/>
      <c r="BO111" s="790"/>
      <c r="BP111" s="791"/>
      <c r="BQ111" s="856">
        <v>27470</v>
      </c>
      <c r="BR111" s="857"/>
      <c r="BS111" s="857"/>
      <c r="BT111" s="857"/>
      <c r="BU111" s="857"/>
      <c r="BV111" s="857">
        <v>25417</v>
      </c>
      <c r="BW111" s="857"/>
      <c r="BX111" s="857"/>
      <c r="BY111" s="857"/>
      <c r="BZ111" s="857"/>
      <c r="CA111" s="857">
        <v>23422</v>
      </c>
      <c r="CB111" s="857"/>
      <c r="CC111" s="857"/>
      <c r="CD111" s="857"/>
      <c r="CE111" s="857"/>
      <c r="CF111" s="918">
        <v>0.6</v>
      </c>
      <c r="CG111" s="919"/>
      <c r="CH111" s="919"/>
      <c r="CI111" s="919"/>
      <c r="CJ111" s="919"/>
      <c r="CK111" s="974"/>
      <c r="CL111" s="861"/>
      <c r="CM111" s="864" t="s">
        <v>437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127</v>
      </c>
      <c r="DM111" s="857"/>
      <c r="DN111" s="857"/>
      <c r="DO111" s="857"/>
      <c r="DP111" s="857"/>
      <c r="DQ111" s="857" t="s">
        <v>127</v>
      </c>
      <c r="DR111" s="857"/>
      <c r="DS111" s="857"/>
      <c r="DT111" s="857"/>
      <c r="DU111" s="857"/>
      <c r="DV111" s="834" t="s">
        <v>433</v>
      </c>
      <c r="DW111" s="834"/>
      <c r="DX111" s="834"/>
      <c r="DY111" s="834"/>
      <c r="DZ111" s="835"/>
    </row>
    <row r="112" spans="1:131" s="246" customFormat="1" ht="26.25" customHeight="1" x14ac:dyDescent="0.2">
      <c r="A112" s="959" t="s">
        <v>438</v>
      </c>
      <c r="B112" s="960"/>
      <c r="C112" s="790" t="s">
        <v>439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440</v>
      </c>
      <c r="AB112" s="820"/>
      <c r="AC112" s="820"/>
      <c r="AD112" s="820"/>
      <c r="AE112" s="821"/>
      <c r="AF112" s="822" t="s">
        <v>441</v>
      </c>
      <c r="AG112" s="820"/>
      <c r="AH112" s="820"/>
      <c r="AI112" s="820"/>
      <c r="AJ112" s="821"/>
      <c r="AK112" s="822" t="s">
        <v>127</v>
      </c>
      <c r="AL112" s="820"/>
      <c r="AM112" s="820"/>
      <c r="AN112" s="820"/>
      <c r="AO112" s="821"/>
      <c r="AP112" s="867" t="s">
        <v>433</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1151</v>
      </c>
      <c r="BR112" s="857"/>
      <c r="BS112" s="857"/>
      <c r="BT112" s="857"/>
      <c r="BU112" s="857"/>
      <c r="BV112" s="857">
        <v>1056</v>
      </c>
      <c r="BW112" s="857"/>
      <c r="BX112" s="857"/>
      <c r="BY112" s="857"/>
      <c r="BZ112" s="857"/>
      <c r="CA112" s="857">
        <v>7491</v>
      </c>
      <c r="CB112" s="857"/>
      <c r="CC112" s="857"/>
      <c r="CD112" s="857"/>
      <c r="CE112" s="857"/>
      <c r="CF112" s="918">
        <v>0.2</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440</v>
      </c>
      <c r="DH112" s="857"/>
      <c r="DI112" s="857"/>
      <c r="DJ112" s="857"/>
      <c r="DK112" s="857"/>
      <c r="DL112" s="857" t="s">
        <v>441</v>
      </c>
      <c r="DM112" s="857"/>
      <c r="DN112" s="857"/>
      <c r="DO112" s="857"/>
      <c r="DP112" s="857"/>
      <c r="DQ112" s="857" t="s">
        <v>433</v>
      </c>
      <c r="DR112" s="857"/>
      <c r="DS112" s="857"/>
      <c r="DT112" s="857"/>
      <c r="DU112" s="857"/>
      <c r="DV112" s="834" t="s">
        <v>441</v>
      </c>
      <c r="DW112" s="834"/>
      <c r="DX112" s="834"/>
      <c r="DY112" s="834"/>
      <c r="DZ112" s="835"/>
    </row>
    <row r="113" spans="1:130" s="246" customFormat="1" ht="26.25" customHeight="1" x14ac:dyDescent="0.2">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179</v>
      </c>
      <c r="AB113" s="966"/>
      <c r="AC113" s="966"/>
      <c r="AD113" s="966"/>
      <c r="AE113" s="967"/>
      <c r="AF113" s="968">
        <v>2417</v>
      </c>
      <c r="AG113" s="966"/>
      <c r="AH113" s="966"/>
      <c r="AI113" s="966"/>
      <c r="AJ113" s="967"/>
      <c r="AK113" s="968">
        <v>168</v>
      </c>
      <c r="AL113" s="966"/>
      <c r="AM113" s="966"/>
      <c r="AN113" s="966"/>
      <c r="AO113" s="967"/>
      <c r="AP113" s="969">
        <v>0</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141005</v>
      </c>
      <c r="BR113" s="857"/>
      <c r="BS113" s="857"/>
      <c r="BT113" s="857"/>
      <c r="BU113" s="857"/>
      <c r="BV113" s="857">
        <v>109136</v>
      </c>
      <c r="BW113" s="857"/>
      <c r="BX113" s="857"/>
      <c r="BY113" s="857"/>
      <c r="BZ113" s="857"/>
      <c r="CA113" s="857">
        <v>83911</v>
      </c>
      <c r="CB113" s="857"/>
      <c r="CC113" s="857"/>
      <c r="CD113" s="857"/>
      <c r="CE113" s="857"/>
      <c r="CF113" s="918">
        <v>2.2000000000000002</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433</v>
      </c>
      <c r="DH113" s="820"/>
      <c r="DI113" s="820"/>
      <c r="DJ113" s="820"/>
      <c r="DK113" s="821"/>
      <c r="DL113" s="822" t="s">
        <v>433</v>
      </c>
      <c r="DM113" s="820"/>
      <c r="DN113" s="820"/>
      <c r="DO113" s="820"/>
      <c r="DP113" s="821"/>
      <c r="DQ113" s="822" t="s">
        <v>127</v>
      </c>
      <c r="DR113" s="820"/>
      <c r="DS113" s="820"/>
      <c r="DT113" s="820"/>
      <c r="DU113" s="821"/>
      <c r="DV113" s="867" t="s">
        <v>441</v>
      </c>
      <c r="DW113" s="868"/>
      <c r="DX113" s="868"/>
      <c r="DY113" s="868"/>
      <c r="DZ113" s="869"/>
    </row>
    <row r="114" spans="1:130" s="246" customFormat="1" ht="26.25" customHeight="1" x14ac:dyDescent="0.2">
      <c r="A114" s="961"/>
      <c r="B114" s="962"/>
      <c r="C114" s="790" t="s">
        <v>447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26091</v>
      </c>
      <c r="AB114" s="820"/>
      <c r="AC114" s="820"/>
      <c r="AD114" s="820"/>
      <c r="AE114" s="821"/>
      <c r="AF114" s="822">
        <v>26428</v>
      </c>
      <c r="AG114" s="820"/>
      <c r="AH114" s="820"/>
      <c r="AI114" s="820"/>
      <c r="AJ114" s="821"/>
      <c r="AK114" s="822">
        <v>26034</v>
      </c>
      <c r="AL114" s="820"/>
      <c r="AM114" s="820"/>
      <c r="AN114" s="820"/>
      <c r="AO114" s="821"/>
      <c r="AP114" s="867">
        <v>0.7</v>
      </c>
      <c r="AQ114" s="868"/>
      <c r="AR114" s="868"/>
      <c r="AS114" s="868"/>
      <c r="AT114" s="869"/>
      <c r="AU114" s="979"/>
      <c r="AV114" s="980"/>
      <c r="AW114" s="980"/>
      <c r="AX114" s="980"/>
      <c r="AY114" s="980"/>
      <c r="AZ114" s="855" t="s">
        <v>448</v>
      </c>
      <c r="BA114" s="790"/>
      <c r="BB114" s="790"/>
      <c r="BC114" s="790"/>
      <c r="BD114" s="790"/>
      <c r="BE114" s="790"/>
      <c r="BF114" s="790"/>
      <c r="BG114" s="790"/>
      <c r="BH114" s="790"/>
      <c r="BI114" s="790"/>
      <c r="BJ114" s="790"/>
      <c r="BK114" s="790"/>
      <c r="BL114" s="790"/>
      <c r="BM114" s="790"/>
      <c r="BN114" s="790"/>
      <c r="BO114" s="790"/>
      <c r="BP114" s="791"/>
      <c r="BQ114" s="856">
        <v>131999</v>
      </c>
      <c r="BR114" s="857"/>
      <c r="BS114" s="857"/>
      <c r="BT114" s="857"/>
      <c r="BU114" s="857"/>
      <c r="BV114" s="857">
        <v>90653</v>
      </c>
      <c r="BW114" s="857"/>
      <c r="BX114" s="857"/>
      <c r="BY114" s="857"/>
      <c r="BZ114" s="857"/>
      <c r="CA114" s="857">
        <v>115896</v>
      </c>
      <c r="CB114" s="857"/>
      <c r="CC114" s="857"/>
      <c r="CD114" s="857"/>
      <c r="CE114" s="857"/>
      <c r="CF114" s="918">
        <v>3</v>
      </c>
      <c r="CG114" s="919"/>
      <c r="CH114" s="919"/>
      <c r="CI114" s="919"/>
      <c r="CJ114" s="919"/>
      <c r="CK114" s="974"/>
      <c r="CL114" s="861"/>
      <c r="CM114" s="864" t="s">
        <v>449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v>27245</v>
      </c>
      <c r="DH114" s="820"/>
      <c r="DI114" s="820"/>
      <c r="DJ114" s="820"/>
      <c r="DK114" s="821"/>
      <c r="DL114" s="822">
        <v>25331</v>
      </c>
      <c r="DM114" s="820"/>
      <c r="DN114" s="820"/>
      <c r="DO114" s="820"/>
      <c r="DP114" s="821"/>
      <c r="DQ114" s="822">
        <v>23422</v>
      </c>
      <c r="DR114" s="820"/>
      <c r="DS114" s="820"/>
      <c r="DT114" s="820"/>
      <c r="DU114" s="821"/>
      <c r="DV114" s="867">
        <v>0.6</v>
      </c>
      <c r="DW114" s="868"/>
      <c r="DX114" s="868"/>
      <c r="DY114" s="868"/>
      <c r="DZ114" s="869"/>
    </row>
    <row r="115" spans="1:130" s="246" customFormat="1" ht="26.25" customHeight="1" x14ac:dyDescent="0.2">
      <c r="A115" s="961"/>
      <c r="B115" s="962"/>
      <c r="C115" s="790" t="s">
        <v>450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2053</v>
      </c>
      <c r="AB115" s="966"/>
      <c r="AC115" s="966"/>
      <c r="AD115" s="966"/>
      <c r="AE115" s="967"/>
      <c r="AF115" s="968">
        <v>2409</v>
      </c>
      <c r="AG115" s="966"/>
      <c r="AH115" s="966"/>
      <c r="AI115" s="966"/>
      <c r="AJ115" s="967"/>
      <c r="AK115" s="968">
        <v>2345</v>
      </c>
      <c r="AL115" s="966"/>
      <c r="AM115" s="966"/>
      <c r="AN115" s="966"/>
      <c r="AO115" s="967"/>
      <c r="AP115" s="969">
        <v>0.1</v>
      </c>
      <c r="AQ115" s="970"/>
      <c r="AR115" s="970"/>
      <c r="AS115" s="970"/>
      <c r="AT115" s="971"/>
      <c r="AU115" s="979"/>
      <c r="AV115" s="980"/>
      <c r="AW115" s="980"/>
      <c r="AX115" s="980"/>
      <c r="AY115" s="980"/>
      <c r="AZ115" s="855" t="s">
        <v>451</v>
      </c>
      <c r="BA115" s="790"/>
      <c r="BB115" s="790"/>
      <c r="BC115" s="790"/>
      <c r="BD115" s="790"/>
      <c r="BE115" s="790"/>
      <c r="BF115" s="790"/>
      <c r="BG115" s="790"/>
      <c r="BH115" s="790"/>
      <c r="BI115" s="790"/>
      <c r="BJ115" s="790"/>
      <c r="BK115" s="790"/>
      <c r="BL115" s="790"/>
      <c r="BM115" s="790"/>
      <c r="BN115" s="790"/>
      <c r="BO115" s="790"/>
      <c r="BP115" s="791"/>
      <c r="BQ115" s="856">
        <v>3000</v>
      </c>
      <c r="BR115" s="857"/>
      <c r="BS115" s="857"/>
      <c r="BT115" s="857"/>
      <c r="BU115" s="857"/>
      <c r="BV115" s="857">
        <v>3000</v>
      </c>
      <c r="BW115" s="857"/>
      <c r="BX115" s="857"/>
      <c r="BY115" s="857"/>
      <c r="BZ115" s="857"/>
      <c r="CA115" s="857">
        <v>3000</v>
      </c>
      <c r="CB115" s="857"/>
      <c r="CC115" s="857"/>
      <c r="CD115" s="857"/>
      <c r="CE115" s="857"/>
      <c r="CF115" s="918">
        <v>0.1</v>
      </c>
      <c r="CG115" s="919"/>
      <c r="CH115" s="919"/>
      <c r="CI115" s="919"/>
      <c r="CJ115" s="919"/>
      <c r="CK115" s="974"/>
      <c r="CL115" s="861"/>
      <c r="CM115" s="855" t="s">
        <v>452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127</v>
      </c>
      <c r="DM115" s="820"/>
      <c r="DN115" s="820"/>
      <c r="DO115" s="820"/>
      <c r="DP115" s="821"/>
      <c r="DQ115" s="822" t="s">
        <v>407</v>
      </c>
      <c r="DR115" s="820"/>
      <c r="DS115" s="820"/>
      <c r="DT115" s="820"/>
      <c r="DU115" s="821"/>
      <c r="DV115" s="867" t="s">
        <v>441</v>
      </c>
      <c r="DW115" s="868"/>
      <c r="DX115" s="868"/>
      <c r="DY115" s="868"/>
      <c r="DZ115" s="869"/>
    </row>
    <row r="116" spans="1:130" s="246" customFormat="1" ht="26.25" customHeight="1" x14ac:dyDescent="0.2">
      <c r="A116" s="963"/>
      <c r="B116" s="964"/>
      <c r="C116" s="923" t="s">
        <v>453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441</v>
      </c>
      <c r="AG116" s="820"/>
      <c r="AH116" s="820"/>
      <c r="AI116" s="820"/>
      <c r="AJ116" s="821"/>
      <c r="AK116" s="822" t="s">
        <v>433</v>
      </c>
      <c r="AL116" s="820"/>
      <c r="AM116" s="820"/>
      <c r="AN116" s="820"/>
      <c r="AO116" s="821"/>
      <c r="AP116" s="867" t="s">
        <v>440</v>
      </c>
      <c r="AQ116" s="868"/>
      <c r="AR116" s="868"/>
      <c r="AS116" s="868"/>
      <c r="AT116" s="869"/>
      <c r="AU116" s="979"/>
      <c r="AV116" s="980"/>
      <c r="AW116" s="980"/>
      <c r="AX116" s="980"/>
      <c r="AY116" s="980"/>
      <c r="AZ116" s="906" t="s">
        <v>454</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407</v>
      </c>
      <c r="BW116" s="857"/>
      <c r="BX116" s="857"/>
      <c r="BY116" s="857"/>
      <c r="BZ116" s="857"/>
      <c r="CA116" s="857" t="s">
        <v>441</v>
      </c>
      <c r="CB116" s="857"/>
      <c r="CC116" s="857"/>
      <c r="CD116" s="857"/>
      <c r="CE116" s="857"/>
      <c r="CF116" s="918" t="s">
        <v>127</v>
      </c>
      <c r="CG116" s="919"/>
      <c r="CH116" s="919"/>
      <c r="CI116" s="919"/>
      <c r="CJ116" s="919"/>
      <c r="CK116" s="974"/>
      <c r="CL116" s="861"/>
      <c r="CM116" s="864" t="s">
        <v>455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225</v>
      </c>
      <c r="DH116" s="820"/>
      <c r="DI116" s="820"/>
      <c r="DJ116" s="820"/>
      <c r="DK116" s="821"/>
      <c r="DL116" s="822">
        <v>86</v>
      </c>
      <c r="DM116" s="820"/>
      <c r="DN116" s="820"/>
      <c r="DO116" s="820"/>
      <c r="DP116" s="821"/>
      <c r="DQ116" s="822" t="s">
        <v>441</v>
      </c>
      <c r="DR116" s="820"/>
      <c r="DS116" s="820"/>
      <c r="DT116" s="820"/>
      <c r="DU116" s="821"/>
      <c r="DV116" s="867" t="s">
        <v>441</v>
      </c>
      <c r="DW116" s="868"/>
      <c r="DX116" s="868"/>
      <c r="DY116" s="868"/>
      <c r="DZ116" s="869"/>
    </row>
    <row r="117" spans="1:130" s="246" customFormat="1" ht="26.25" customHeight="1" x14ac:dyDescent="0.2">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456</v>
      </c>
      <c r="Z117" s="946"/>
      <c r="AA117" s="951">
        <v>501708</v>
      </c>
      <c r="AB117" s="952"/>
      <c r="AC117" s="952"/>
      <c r="AD117" s="952"/>
      <c r="AE117" s="953"/>
      <c r="AF117" s="954">
        <v>574081</v>
      </c>
      <c r="AG117" s="952"/>
      <c r="AH117" s="952"/>
      <c r="AI117" s="952"/>
      <c r="AJ117" s="953"/>
      <c r="AK117" s="954">
        <v>595432</v>
      </c>
      <c r="AL117" s="952"/>
      <c r="AM117" s="952"/>
      <c r="AN117" s="952"/>
      <c r="AO117" s="953"/>
      <c r="AP117" s="955"/>
      <c r="AQ117" s="956"/>
      <c r="AR117" s="956"/>
      <c r="AS117" s="956"/>
      <c r="AT117" s="957"/>
      <c r="AU117" s="979"/>
      <c r="AV117" s="980"/>
      <c r="AW117" s="980"/>
      <c r="AX117" s="980"/>
      <c r="AY117" s="980"/>
      <c r="AZ117" s="906" t="s">
        <v>457</v>
      </c>
      <c r="BA117" s="907"/>
      <c r="BB117" s="907"/>
      <c r="BC117" s="907"/>
      <c r="BD117" s="907"/>
      <c r="BE117" s="907"/>
      <c r="BF117" s="907"/>
      <c r="BG117" s="907"/>
      <c r="BH117" s="907"/>
      <c r="BI117" s="907"/>
      <c r="BJ117" s="907"/>
      <c r="BK117" s="907"/>
      <c r="BL117" s="907"/>
      <c r="BM117" s="907"/>
      <c r="BN117" s="907"/>
      <c r="BO117" s="907"/>
      <c r="BP117" s="908"/>
      <c r="BQ117" s="856" t="s">
        <v>433</v>
      </c>
      <c r="BR117" s="857"/>
      <c r="BS117" s="857"/>
      <c r="BT117" s="857"/>
      <c r="BU117" s="857"/>
      <c r="BV117" s="857" t="s">
        <v>433</v>
      </c>
      <c r="BW117" s="857"/>
      <c r="BX117" s="857"/>
      <c r="BY117" s="857"/>
      <c r="BZ117" s="857"/>
      <c r="CA117" s="857" t="s">
        <v>433</v>
      </c>
      <c r="CB117" s="857"/>
      <c r="CC117" s="857"/>
      <c r="CD117" s="857"/>
      <c r="CE117" s="857"/>
      <c r="CF117" s="918" t="s">
        <v>433</v>
      </c>
      <c r="CG117" s="919"/>
      <c r="CH117" s="919"/>
      <c r="CI117" s="919"/>
      <c r="CJ117" s="919"/>
      <c r="CK117" s="974"/>
      <c r="CL117" s="861"/>
      <c r="CM117" s="864" t="s">
        <v>458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433</v>
      </c>
      <c r="DH117" s="820"/>
      <c r="DI117" s="820"/>
      <c r="DJ117" s="820"/>
      <c r="DK117" s="821"/>
      <c r="DL117" s="822" t="s">
        <v>433</v>
      </c>
      <c r="DM117" s="820"/>
      <c r="DN117" s="820"/>
      <c r="DO117" s="820"/>
      <c r="DP117" s="821"/>
      <c r="DQ117" s="822" t="s">
        <v>433</v>
      </c>
      <c r="DR117" s="820"/>
      <c r="DS117" s="820"/>
      <c r="DT117" s="820"/>
      <c r="DU117" s="821"/>
      <c r="DV117" s="867" t="s">
        <v>433</v>
      </c>
      <c r="DW117" s="868"/>
      <c r="DX117" s="868"/>
      <c r="DY117" s="868"/>
      <c r="DZ117" s="869"/>
    </row>
    <row r="118" spans="1:130" s="246" customFormat="1" ht="26.25" customHeight="1" x14ac:dyDescent="0.2">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305</v>
      </c>
      <c r="AG118" s="945"/>
      <c r="AH118" s="945"/>
      <c r="AI118" s="945"/>
      <c r="AJ118" s="946"/>
      <c r="AK118" s="947" t="s">
        <v>304</v>
      </c>
      <c r="AL118" s="945"/>
      <c r="AM118" s="945"/>
      <c r="AN118" s="945"/>
      <c r="AO118" s="946"/>
      <c r="AP118" s="948" t="s">
        <v>427</v>
      </c>
      <c r="AQ118" s="949"/>
      <c r="AR118" s="949"/>
      <c r="AS118" s="949"/>
      <c r="AT118" s="950"/>
      <c r="AU118" s="979"/>
      <c r="AV118" s="980"/>
      <c r="AW118" s="980"/>
      <c r="AX118" s="980"/>
      <c r="AY118" s="980"/>
      <c r="AZ118" s="922" t="s">
        <v>459</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460</v>
      </c>
      <c r="CB118" s="888"/>
      <c r="CC118" s="888"/>
      <c r="CD118" s="888"/>
      <c r="CE118" s="888"/>
      <c r="CF118" s="918" t="s">
        <v>461</v>
      </c>
      <c r="CG118" s="919"/>
      <c r="CH118" s="919"/>
      <c r="CI118" s="919"/>
      <c r="CJ118" s="919"/>
      <c r="CK118" s="974"/>
      <c r="CL118" s="861"/>
      <c r="CM118" s="864" t="s">
        <v>462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463</v>
      </c>
      <c r="DR118" s="820"/>
      <c r="DS118" s="820"/>
      <c r="DT118" s="820"/>
      <c r="DU118" s="821"/>
      <c r="DV118" s="867" t="s">
        <v>463</v>
      </c>
      <c r="DW118" s="868"/>
      <c r="DX118" s="868"/>
      <c r="DY118" s="868"/>
      <c r="DZ118" s="869"/>
    </row>
    <row r="119" spans="1:130" s="246" customFormat="1" ht="26.25" customHeight="1" x14ac:dyDescent="0.2">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461</v>
      </c>
      <c r="AB119" s="938"/>
      <c r="AC119" s="938"/>
      <c r="AD119" s="938"/>
      <c r="AE119" s="939"/>
      <c r="AF119" s="940" t="s">
        <v>464</v>
      </c>
      <c r="AG119" s="938"/>
      <c r="AH119" s="938"/>
      <c r="AI119" s="938"/>
      <c r="AJ119" s="939"/>
      <c r="AK119" s="940" t="s">
        <v>461</v>
      </c>
      <c r="AL119" s="938"/>
      <c r="AM119" s="938"/>
      <c r="AN119" s="938"/>
      <c r="AO119" s="939"/>
      <c r="AP119" s="941" t="s">
        <v>461</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465</v>
      </c>
      <c r="BP119" s="921"/>
      <c r="BQ119" s="925">
        <v>6122132</v>
      </c>
      <c r="BR119" s="888"/>
      <c r="BS119" s="888"/>
      <c r="BT119" s="888"/>
      <c r="BU119" s="888"/>
      <c r="BV119" s="888">
        <v>6060636</v>
      </c>
      <c r="BW119" s="888"/>
      <c r="BX119" s="888"/>
      <c r="BY119" s="888"/>
      <c r="BZ119" s="888"/>
      <c r="CA119" s="888">
        <v>6072704</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463</v>
      </c>
      <c r="DH119" s="803"/>
      <c r="DI119" s="803"/>
      <c r="DJ119" s="803"/>
      <c r="DK119" s="804"/>
      <c r="DL119" s="805" t="s">
        <v>467</v>
      </c>
      <c r="DM119" s="803"/>
      <c r="DN119" s="803"/>
      <c r="DO119" s="803"/>
      <c r="DP119" s="804"/>
      <c r="DQ119" s="805" t="s">
        <v>127</v>
      </c>
      <c r="DR119" s="803"/>
      <c r="DS119" s="803"/>
      <c r="DT119" s="803"/>
      <c r="DU119" s="804"/>
      <c r="DV119" s="891" t="s">
        <v>464</v>
      </c>
      <c r="DW119" s="892"/>
      <c r="DX119" s="892"/>
      <c r="DY119" s="892"/>
      <c r="DZ119" s="893"/>
    </row>
    <row r="120" spans="1:130" s="246" customFormat="1" ht="26.25" customHeight="1" x14ac:dyDescent="0.2">
      <c r="A120" s="860"/>
      <c r="B120" s="861"/>
      <c r="C120" s="864" t="s">
        <v>437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464</v>
      </c>
      <c r="AL120" s="820"/>
      <c r="AM120" s="820"/>
      <c r="AN120" s="820"/>
      <c r="AO120" s="821"/>
      <c r="AP120" s="867" t="s">
        <v>468</v>
      </c>
      <c r="AQ120" s="868"/>
      <c r="AR120" s="868"/>
      <c r="AS120" s="868"/>
      <c r="AT120" s="869"/>
      <c r="AU120" s="926" t="s">
        <v>469</v>
      </c>
      <c r="AV120" s="927"/>
      <c r="AW120" s="927"/>
      <c r="AX120" s="927"/>
      <c r="AY120" s="928"/>
      <c r="AZ120" s="903" t="s">
        <v>470</v>
      </c>
      <c r="BA120" s="848"/>
      <c r="BB120" s="848"/>
      <c r="BC120" s="848"/>
      <c r="BD120" s="848"/>
      <c r="BE120" s="848"/>
      <c r="BF120" s="848"/>
      <c r="BG120" s="848"/>
      <c r="BH120" s="848"/>
      <c r="BI120" s="848"/>
      <c r="BJ120" s="848"/>
      <c r="BK120" s="848"/>
      <c r="BL120" s="848"/>
      <c r="BM120" s="848"/>
      <c r="BN120" s="848"/>
      <c r="BO120" s="848"/>
      <c r="BP120" s="849"/>
      <c r="BQ120" s="904">
        <v>5010545</v>
      </c>
      <c r="BR120" s="885"/>
      <c r="BS120" s="885"/>
      <c r="BT120" s="885"/>
      <c r="BU120" s="885"/>
      <c r="BV120" s="885">
        <v>5318292</v>
      </c>
      <c r="BW120" s="885"/>
      <c r="BX120" s="885"/>
      <c r="BY120" s="885"/>
      <c r="BZ120" s="885"/>
      <c r="CA120" s="885">
        <v>5300174</v>
      </c>
      <c r="CB120" s="885"/>
      <c r="CC120" s="885"/>
      <c r="CD120" s="885"/>
      <c r="CE120" s="885"/>
      <c r="CF120" s="909">
        <v>136.19999999999999</v>
      </c>
      <c r="CG120" s="910"/>
      <c r="CH120" s="910"/>
      <c r="CI120" s="910"/>
      <c r="CJ120" s="910"/>
      <c r="CK120" s="911" t="s">
        <v>471</v>
      </c>
      <c r="CL120" s="895"/>
      <c r="CM120" s="895"/>
      <c r="CN120" s="895"/>
      <c r="CO120" s="896"/>
      <c r="CP120" s="915" t="s">
        <v>472</v>
      </c>
      <c r="CQ120" s="916"/>
      <c r="CR120" s="916"/>
      <c r="CS120" s="916"/>
      <c r="CT120" s="916"/>
      <c r="CU120" s="916"/>
      <c r="CV120" s="916"/>
      <c r="CW120" s="916"/>
      <c r="CX120" s="916"/>
      <c r="CY120" s="916"/>
      <c r="CZ120" s="916"/>
      <c r="DA120" s="916"/>
      <c r="DB120" s="916"/>
      <c r="DC120" s="916"/>
      <c r="DD120" s="916"/>
      <c r="DE120" s="916"/>
      <c r="DF120" s="917"/>
      <c r="DG120" s="904">
        <v>1151</v>
      </c>
      <c r="DH120" s="885"/>
      <c r="DI120" s="885"/>
      <c r="DJ120" s="885"/>
      <c r="DK120" s="885"/>
      <c r="DL120" s="885">
        <v>7394</v>
      </c>
      <c r="DM120" s="885"/>
      <c r="DN120" s="885"/>
      <c r="DO120" s="885"/>
      <c r="DP120" s="885"/>
      <c r="DQ120" s="885">
        <v>7491</v>
      </c>
      <c r="DR120" s="885"/>
      <c r="DS120" s="885"/>
      <c r="DT120" s="885"/>
      <c r="DU120" s="885"/>
      <c r="DV120" s="886">
        <v>0.2</v>
      </c>
      <c r="DW120" s="886"/>
      <c r="DX120" s="886"/>
      <c r="DY120" s="886"/>
      <c r="DZ120" s="887"/>
    </row>
    <row r="121" spans="1:130" s="246" customFormat="1" ht="26.25" customHeight="1" x14ac:dyDescent="0.2">
      <c r="A121" s="860"/>
      <c r="B121" s="861"/>
      <c r="C121" s="906" t="s">
        <v>473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467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474</v>
      </c>
      <c r="BA121" s="790"/>
      <c r="BB121" s="790"/>
      <c r="BC121" s="790"/>
      <c r="BD121" s="790"/>
      <c r="BE121" s="790"/>
      <c r="BF121" s="790"/>
      <c r="BG121" s="790"/>
      <c r="BH121" s="790"/>
      <c r="BI121" s="790"/>
      <c r="BJ121" s="790"/>
      <c r="BK121" s="790"/>
      <c r="BL121" s="790"/>
      <c r="BM121" s="790"/>
      <c r="BN121" s="790"/>
      <c r="BO121" s="790"/>
      <c r="BP121" s="791"/>
      <c r="BQ121" s="856">
        <v>280359</v>
      </c>
      <c r="BR121" s="857"/>
      <c r="BS121" s="857"/>
      <c r="BT121" s="857"/>
      <c r="BU121" s="857"/>
      <c r="BV121" s="857">
        <v>387853</v>
      </c>
      <c r="BW121" s="857"/>
      <c r="BX121" s="857"/>
      <c r="BY121" s="857"/>
      <c r="BZ121" s="857"/>
      <c r="CA121" s="857">
        <v>495369</v>
      </c>
      <c r="CB121" s="857"/>
      <c r="CC121" s="857"/>
      <c r="CD121" s="857"/>
      <c r="CE121" s="857"/>
      <c r="CF121" s="918">
        <v>12.7</v>
      </c>
      <c r="CG121" s="919"/>
      <c r="CH121" s="919"/>
      <c r="CI121" s="919"/>
      <c r="CJ121" s="919"/>
      <c r="CK121" s="912"/>
      <c r="CL121" s="898"/>
      <c r="CM121" s="898"/>
      <c r="CN121" s="898"/>
      <c r="CO121" s="899"/>
      <c r="CP121" s="878" t="s">
        <v>475</v>
      </c>
      <c r="CQ121" s="879"/>
      <c r="CR121" s="879"/>
      <c r="CS121" s="879"/>
      <c r="CT121" s="879"/>
      <c r="CU121" s="879"/>
      <c r="CV121" s="879"/>
      <c r="CW121" s="879"/>
      <c r="CX121" s="879"/>
      <c r="CY121" s="879"/>
      <c r="CZ121" s="879"/>
      <c r="DA121" s="879"/>
      <c r="DB121" s="879"/>
      <c r="DC121" s="879"/>
      <c r="DD121" s="879"/>
      <c r="DE121" s="879"/>
      <c r="DF121" s="880"/>
      <c r="DG121" s="856" t="s">
        <v>463</v>
      </c>
      <c r="DH121" s="857"/>
      <c r="DI121" s="857"/>
      <c r="DJ121" s="857"/>
      <c r="DK121" s="857"/>
      <c r="DL121" s="857" t="s">
        <v>127</v>
      </c>
      <c r="DM121" s="857"/>
      <c r="DN121" s="857"/>
      <c r="DO121" s="857"/>
      <c r="DP121" s="857"/>
      <c r="DQ121" s="857" t="s">
        <v>127</v>
      </c>
      <c r="DR121" s="857"/>
      <c r="DS121" s="857"/>
      <c r="DT121" s="857"/>
      <c r="DU121" s="857"/>
      <c r="DV121" s="834" t="s">
        <v>127</v>
      </c>
      <c r="DW121" s="834"/>
      <c r="DX121" s="834"/>
      <c r="DY121" s="834"/>
      <c r="DZ121" s="835"/>
    </row>
    <row r="122" spans="1:130" s="246" customFormat="1" ht="26.25" customHeight="1" x14ac:dyDescent="0.2">
      <c r="A122" s="860"/>
      <c r="B122" s="861"/>
      <c r="C122" s="864" t="s">
        <v>449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v>1914</v>
      </c>
      <c r="AB122" s="820"/>
      <c r="AC122" s="820"/>
      <c r="AD122" s="820"/>
      <c r="AE122" s="821"/>
      <c r="AF122" s="822">
        <v>1916</v>
      </c>
      <c r="AG122" s="820"/>
      <c r="AH122" s="820"/>
      <c r="AI122" s="820"/>
      <c r="AJ122" s="821"/>
      <c r="AK122" s="822">
        <v>1917</v>
      </c>
      <c r="AL122" s="820"/>
      <c r="AM122" s="820"/>
      <c r="AN122" s="820"/>
      <c r="AO122" s="821"/>
      <c r="AP122" s="867">
        <v>0</v>
      </c>
      <c r="AQ122" s="868"/>
      <c r="AR122" s="868"/>
      <c r="AS122" s="868"/>
      <c r="AT122" s="869"/>
      <c r="AU122" s="929"/>
      <c r="AV122" s="930"/>
      <c r="AW122" s="930"/>
      <c r="AX122" s="930"/>
      <c r="AY122" s="931"/>
      <c r="AZ122" s="922" t="s">
        <v>476</v>
      </c>
      <c r="BA122" s="923"/>
      <c r="BB122" s="923"/>
      <c r="BC122" s="923"/>
      <c r="BD122" s="923"/>
      <c r="BE122" s="923"/>
      <c r="BF122" s="923"/>
      <c r="BG122" s="923"/>
      <c r="BH122" s="923"/>
      <c r="BI122" s="923"/>
      <c r="BJ122" s="923"/>
      <c r="BK122" s="923"/>
      <c r="BL122" s="923"/>
      <c r="BM122" s="923"/>
      <c r="BN122" s="923"/>
      <c r="BO122" s="923"/>
      <c r="BP122" s="924"/>
      <c r="BQ122" s="925">
        <v>4274696</v>
      </c>
      <c r="BR122" s="888"/>
      <c r="BS122" s="888"/>
      <c r="BT122" s="888"/>
      <c r="BU122" s="888"/>
      <c r="BV122" s="888">
        <v>4186702</v>
      </c>
      <c r="BW122" s="888"/>
      <c r="BX122" s="888"/>
      <c r="BY122" s="888"/>
      <c r="BZ122" s="888"/>
      <c r="CA122" s="888">
        <v>4186192</v>
      </c>
      <c r="CB122" s="888"/>
      <c r="CC122" s="888"/>
      <c r="CD122" s="888"/>
      <c r="CE122" s="888"/>
      <c r="CF122" s="889">
        <v>107.6</v>
      </c>
      <c r="CG122" s="890"/>
      <c r="CH122" s="890"/>
      <c r="CI122" s="890"/>
      <c r="CJ122" s="890"/>
      <c r="CK122" s="912"/>
      <c r="CL122" s="898"/>
      <c r="CM122" s="898"/>
      <c r="CN122" s="898"/>
      <c r="CO122" s="899"/>
      <c r="CP122" s="878" t="s">
        <v>477</v>
      </c>
      <c r="CQ122" s="879"/>
      <c r="CR122" s="879"/>
      <c r="CS122" s="879"/>
      <c r="CT122" s="879"/>
      <c r="CU122" s="879"/>
      <c r="CV122" s="879"/>
      <c r="CW122" s="879"/>
      <c r="CX122" s="879"/>
      <c r="CY122" s="879"/>
      <c r="CZ122" s="879"/>
      <c r="DA122" s="879"/>
      <c r="DB122" s="879"/>
      <c r="DC122" s="879"/>
      <c r="DD122" s="879"/>
      <c r="DE122" s="879"/>
      <c r="DF122" s="880"/>
      <c r="DG122" s="856" t="s">
        <v>127</v>
      </c>
      <c r="DH122" s="857"/>
      <c r="DI122" s="857"/>
      <c r="DJ122" s="857"/>
      <c r="DK122" s="857"/>
      <c r="DL122" s="857" t="s">
        <v>467</v>
      </c>
      <c r="DM122" s="857"/>
      <c r="DN122" s="857"/>
      <c r="DO122" s="857"/>
      <c r="DP122" s="857"/>
      <c r="DQ122" s="857" t="s">
        <v>468</v>
      </c>
      <c r="DR122" s="857"/>
      <c r="DS122" s="857"/>
      <c r="DT122" s="857"/>
      <c r="DU122" s="857"/>
      <c r="DV122" s="834" t="s">
        <v>127</v>
      </c>
      <c r="DW122" s="834"/>
      <c r="DX122" s="834"/>
      <c r="DY122" s="834"/>
      <c r="DZ122" s="835"/>
    </row>
    <row r="123" spans="1:130" s="246" customFormat="1" ht="26.25" customHeight="1" x14ac:dyDescent="0.2">
      <c r="A123" s="860"/>
      <c r="B123" s="861"/>
      <c r="C123" s="864" t="s">
        <v>455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467</v>
      </c>
      <c r="AB123" s="820"/>
      <c r="AC123" s="820"/>
      <c r="AD123" s="820"/>
      <c r="AE123" s="821"/>
      <c r="AF123" s="822" t="s">
        <v>463</v>
      </c>
      <c r="AG123" s="820"/>
      <c r="AH123" s="820"/>
      <c r="AI123" s="820"/>
      <c r="AJ123" s="821"/>
      <c r="AK123" s="822" t="s">
        <v>463</v>
      </c>
      <c r="AL123" s="820"/>
      <c r="AM123" s="820"/>
      <c r="AN123" s="820"/>
      <c r="AO123" s="821"/>
      <c r="AP123" s="867" t="s">
        <v>460</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478</v>
      </c>
      <c r="BP123" s="921"/>
      <c r="BQ123" s="875">
        <v>9565600</v>
      </c>
      <c r="BR123" s="876"/>
      <c r="BS123" s="876"/>
      <c r="BT123" s="876"/>
      <c r="BU123" s="876"/>
      <c r="BV123" s="876">
        <v>9892847</v>
      </c>
      <c r="BW123" s="876"/>
      <c r="BX123" s="876"/>
      <c r="BY123" s="876"/>
      <c r="BZ123" s="876"/>
      <c r="CA123" s="876">
        <v>9981735</v>
      </c>
      <c r="CB123" s="876"/>
      <c r="CC123" s="876"/>
      <c r="CD123" s="876"/>
      <c r="CE123" s="876"/>
      <c r="CF123" s="786"/>
      <c r="CG123" s="787"/>
      <c r="CH123" s="787"/>
      <c r="CI123" s="787"/>
      <c r="CJ123" s="877"/>
      <c r="CK123" s="912"/>
      <c r="CL123" s="898"/>
      <c r="CM123" s="898"/>
      <c r="CN123" s="898"/>
      <c r="CO123" s="899"/>
      <c r="CP123" s="878" t="s">
        <v>479</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127</v>
      </c>
      <c r="DM123" s="820"/>
      <c r="DN123" s="820"/>
      <c r="DO123" s="820"/>
      <c r="DP123" s="821"/>
      <c r="DQ123" s="822" t="s">
        <v>127</v>
      </c>
      <c r="DR123" s="820"/>
      <c r="DS123" s="820"/>
      <c r="DT123" s="820"/>
      <c r="DU123" s="821"/>
      <c r="DV123" s="867" t="s">
        <v>468</v>
      </c>
      <c r="DW123" s="868"/>
      <c r="DX123" s="868"/>
      <c r="DY123" s="868"/>
      <c r="DZ123" s="869"/>
    </row>
    <row r="124" spans="1:130" s="246" customFormat="1" ht="26.25" customHeight="1" thickBot="1" x14ac:dyDescent="0.25">
      <c r="A124" s="860"/>
      <c r="B124" s="861"/>
      <c r="C124" s="864" t="s">
        <v>458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464</v>
      </c>
      <c r="AG124" s="820"/>
      <c r="AH124" s="820"/>
      <c r="AI124" s="820"/>
      <c r="AJ124" s="821"/>
      <c r="AK124" s="822" t="s">
        <v>127</v>
      </c>
      <c r="AL124" s="820"/>
      <c r="AM124" s="820"/>
      <c r="AN124" s="820"/>
      <c r="AO124" s="821"/>
      <c r="AP124" s="867" t="s">
        <v>463</v>
      </c>
      <c r="AQ124" s="868"/>
      <c r="AR124" s="868"/>
      <c r="AS124" s="868"/>
      <c r="AT124" s="869"/>
      <c r="AU124" s="870" t="s">
        <v>480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127</v>
      </c>
      <c r="BR124" s="874"/>
      <c r="BS124" s="874"/>
      <c r="BT124" s="874"/>
      <c r="BU124" s="874"/>
      <c r="BV124" s="874" t="s">
        <v>468</v>
      </c>
      <c r="BW124" s="874"/>
      <c r="BX124" s="874"/>
      <c r="BY124" s="874"/>
      <c r="BZ124" s="874"/>
      <c r="CA124" s="874" t="s">
        <v>127</v>
      </c>
      <c r="CB124" s="874"/>
      <c r="CC124" s="874"/>
      <c r="CD124" s="874"/>
      <c r="CE124" s="874"/>
      <c r="CF124" s="764"/>
      <c r="CG124" s="765"/>
      <c r="CH124" s="765"/>
      <c r="CI124" s="765"/>
      <c r="CJ124" s="905"/>
      <c r="CK124" s="913"/>
      <c r="CL124" s="913"/>
      <c r="CM124" s="913"/>
      <c r="CN124" s="913"/>
      <c r="CO124" s="914"/>
      <c r="CP124" s="878" t="s">
        <v>481</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463</v>
      </c>
      <c r="DM124" s="803"/>
      <c r="DN124" s="803"/>
      <c r="DO124" s="803"/>
      <c r="DP124" s="804"/>
      <c r="DQ124" s="805" t="s">
        <v>463</v>
      </c>
      <c r="DR124" s="803"/>
      <c r="DS124" s="803"/>
      <c r="DT124" s="803"/>
      <c r="DU124" s="804"/>
      <c r="DV124" s="891" t="s">
        <v>127</v>
      </c>
      <c r="DW124" s="892"/>
      <c r="DX124" s="892"/>
      <c r="DY124" s="892"/>
      <c r="DZ124" s="893"/>
    </row>
    <row r="125" spans="1:130" s="246" customFormat="1" ht="26.25" customHeight="1" x14ac:dyDescent="0.2">
      <c r="A125" s="860"/>
      <c r="B125" s="861"/>
      <c r="C125" s="864" t="s">
        <v>462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463</v>
      </c>
      <c r="AL125" s="820"/>
      <c r="AM125" s="820"/>
      <c r="AN125" s="820"/>
      <c r="AO125" s="821"/>
      <c r="AP125" s="867" t="s">
        <v>464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482</v>
      </c>
      <c r="CL125" s="895"/>
      <c r="CM125" s="895"/>
      <c r="CN125" s="895"/>
      <c r="CO125" s="896"/>
      <c r="CP125" s="903" t="s">
        <v>483</v>
      </c>
      <c r="CQ125" s="848"/>
      <c r="CR125" s="848"/>
      <c r="CS125" s="848"/>
      <c r="CT125" s="848"/>
      <c r="CU125" s="848"/>
      <c r="CV125" s="848"/>
      <c r="CW125" s="848"/>
      <c r="CX125" s="848"/>
      <c r="CY125" s="848"/>
      <c r="CZ125" s="848"/>
      <c r="DA125" s="848"/>
      <c r="DB125" s="848"/>
      <c r="DC125" s="848"/>
      <c r="DD125" s="848"/>
      <c r="DE125" s="848"/>
      <c r="DF125" s="849"/>
      <c r="DG125" s="904" t="s">
        <v>463</v>
      </c>
      <c r="DH125" s="885"/>
      <c r="DI125" s="885"/>
      <c r="DJ125" s="885"/>
      <c r="DK125" s="885"/>
      <c r="DL125" s="885" t="s">
        <v>463</v>
      </c>
      <c r="DM125" s="885"/>
      <c r="DN125" s="885"/>
      <c r="DO125" s="885"/>
      <c r="DP125" s="885"/>
      <c r="DQ125" s="885" t="s">
        <v>461</v>
      </c>
      <c r="DR125" s="885"/>
      <c r="DS125" s="885"/>
      <c r="DT125" s="885"/>
      <c r="DU125" s="885"/>
      <c r="DV125" s="886" t="s">
        <v>463</v>
      </c>
      <c r="DW125" s="886"/>
      <c r="DX125" s="886"/>
      <c r="DY125" s="886"/>
      <c r="DZ125" s="887"/>
    </row>
    <row r="126" spans="1:130" s="246" customFormat="1" ht="26.25" customHeight="1" thickBot="1" x14ac:dyDescent="0.25">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461</v>
      </c>
      <c r="AB126" s="820"/>
      <c r="AC126" s="820"/>
      <c r="AD126" s="820"/>
      <c r="AE126" s="821"/>
      <c r="AF126" s="822" t="s">
        <v>461</v>
      </c>
      <c r="AG126" s="820"/>
      <c r="AH126" s="820"/>
      <c r="AI126" s="820"/>
      <c r="AJ126" s="821"/>
      <c r="AK126" s="822" t="s">
        <v>463</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484</v>
      </c>
      <c r="CQ126" s="790"/>
      <c r="CR126" s="790"/>
      <c r="CS126" s="790"/>
      <c r="CT126" s="790"/>
      <c r="CU126" s="790"/>
      <c r="CV126" s="790"/>
      <c r="CW126" s="790"/>
      <c r="CX126" s="790"/>
      <c r="CY126" s="790"/>
      <c r="CZ126" s="790"/>
      <c r="DA126" s="790"/>
      <c r="DB126" s="790"/>
      <c r="DC126" s="790"/>
      <c r="DD126" s="790"/>
      <c r="DE126" s="790"/>
      <c r="DF126" s="791"/>
      <c r="DG126" s="856" t="s">
        <v>461</v>
      </c>
      <c r="DH126" s="857"/>
      <c r="DI126" s="857"/>
      <c r="DJ126" s="857"/>
      <c r="DK126" s="857"/>
      <c r="DL126" s="857" t="s">
        <v>463</v>
      </c>
      <c r="DM126" s="857"/>
      <c r="DN126" s="857"/>
      <c r="DO126" s="857"/>
      <c r="DP126" s="857"/>
      <c r="DQ126" s="857" t="s">
        <v>463</v>
      </c>
      <c r="DR126" s="857"/>
      <c r="DS126" s="857"/>
      <c r="DT126" s="857"/>
      <c r="DU126" s="857"/>
      <c r="DV126" s="834" t="s">
        <v>463</v>
      </c>
      <c r="DW126" s="834"/>
      <c r="DX126" s="834"/>
      <c r="DY126" s="834"/>
      <c r="DZ126" s="835"/>
    </row>
    <row r="127" spans="1:130" s="246" customFormat="1" ht="26.25" customHeight="1" x14ac:dyDescent="0.2">
      <c r="A127" s="862"/>
      <c r="B127" s="863"/>
      <c r="C127" s="881" t="s">
        <v>485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139</v>
      </c>
      <c r="AB127" s="820"/>
      <c r="AC127" s="820"/>
      <c r="AD127" s="820"/>
      <c r="AE127" s="821"/>
      <c r="AF127" s="822">
        <v>493</v>
      </c>
      <c r="AG127" s="820"/>
      <c r="AH127" s="820"/>
      <c r="AI127" s="820"/>
      <c r="AJ127" s="821"/>
      <c r="AK127" s="822">
        <v>428</v>
      </c>
      <c r="AL127" s="820"/>
      <c r="AM127" s="820"/>
      <c r="AN127" s="820"/>
      <c r="AO127" s="821"/>
      <c r="AP127" s="867">
        <v>0</v>
      </c>
      <c r="AQ127" s="868"/>
      <c r="AR127" s="868"/>
      <c r="AS127" s="868"/>
      <c r="AT127" s="869"/>
      <c r="AU127" s="282"/>
      <c r="AV127" s="282"/>
      <c r="AW127" s="282"/>
      <c r="AX127" s="884" t="s">
        <v>486</v>
      </c>
      <c r="AY127" s="852"/>
      <c r="AZ127" s="852"/>
      <c r="BA127" s="852"/>
      <c r="BB127" s="852"/>
      <c r="BC127" s="852"/>
      <c r="BD127" s="852"/>
      <c r="BE127" s="853"/>
      <c r="BF127" s="851" t="s">
        <v>487</v>
      </c>
      <c r="BG127" s="852"/>
      <c r="BH127" s="852"/>
      <c r="BI127" s="852"/>
      <c r="BJ127" s="852"/>
      <c r="BK127" s="852"/>
      <c r="BL127" s="853"/>
      <c r="BM127" s="851" t="s">
        <v>488</v>
      </c>
      <c r="BN127" s="852"/>
      <c r="BO127" s="852"/>
      <c r="BP127" s="852"/>
      <c r="BQ127" s="852"/>
      <c r="BR127" s="852"/>
      <c r="BS127" s="853"/>
      <c r="BT127" s="851" t="s">
        <v>489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490</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468</v>
      </c>
      <c r="DM127" s="857"/>
      <c r="DN127" s="857"/>
      <c r="DO127" s="857"/>
      <c r="DP127" s="857"/>
      <c r="DQ127" s="857" t="s">
        <v>463</v>
      </c>
      <c r="DR127" s="857"/>
      <c r="DS127" s="857"/>
      <c r="DT127" s="857"/>
      <c r="DU127" s="857"/>
      <c r="DV127" s="834" t="s">
        <v>463</v>
      </c>
      <c r="DW127" s="834"/>
      <c r="DX127" s="834"/>
      <c r="DY127" s="834"/>
      <c r="DZ127" s="835"/>
    </row>
    <row r="128" spans="1:130" s="246" customFormat="1" ht="26.25" customHeight="1" thickBot="1" x14ac:dyDescent="0.25">
      <c r="A128" s="836" t="s">
        <v>491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492</v>
      </c>
      <c r="X128" s="838"/>
      <c r="Y128" s="838"/>
      <c r="Z128" s="839"/>
      <c r="AA128" s="840">
        <v>35772</v>
      </c>
      <c r="AB128" s="841"/>
      <c r="AC128" s="841"/>
      <c r="AD128" s="841"/>
      <c r="AE128" s="842"/>
      <c r="AF128" s="843">
        <v>36642</v>
      </c>
      <c r="AG128" s="841"/>
      <c r="AH128" s="841"/>
      <c r="AI128" s="841"/>
      <c r="AJ128" s="842"/>
      <c r="AK128" s="843">
        <v>32350</v>
      </c>
      <c r="AL128" s="841"/>
      <c r="AM128" s="841"/>
      <c r="AN128" s="841"/>
      <c r="AO128" s="842"/>
      <c r="AP128" s="844"/>
      <c r="AQ128" s="845"/>
      <c r="AR128" s="845"/>
      <c r="AS128" s="845"/>
      <c r="AT128" s="846"/>
      <c r="AU128" s="282"/>
      <c r="AV128" s="282"/>
      <c r="AW128" s="282"/>
      <c r="AX128" s="847" t="s">
        <v>493</v>
      </c>
      <c r="AY128" s="848"/>
      <c r="AZ128" s="848"/>
      <c r="BA128" s="848"/>
      <c r="BB128" s="848"/>
      <c r="BC128" s="848"/>
      <c r="BD128" s="848"/>
      <c r="BE128" s="849"/>
      <c r="BF128" s="826" t="s">
        <v>127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494</v>
      </c>
      <c r="CQ128" s="768"/>
      <c r="CR128" s="768"/>
      <c r="CS128" s="768"/>
      <c r="CT128" s="768"/>
      <c r="CU128" s="768"/>
      <c r="CV128" s="768"/>
      <c r="CW128" s="768"/>
      <c r="CX128" s="768"/>
      <c r="CY128" s="768"/>
      <c r="CZ128" s="768"/>
      <c r="DA128" s="768"/>
      <c r="DB128" s="768"/>
      <c r="DC128" s="768"/>
      <c r="DD128" s="768"/>
      <c r="DE128" s="768"/>
      <c r="DF128" s="769"/>
      <c r="DG128" s="830">
        <v>3000</v>
      </c>
      <c r="DH128" s="831"/>
      <c r="DI128" s="831"/>
      <c r="DJ128" s="831"/>
      <c r="DK128" s="831"/>
      <c r="DL128" s="831">
        <v>3000</v>
      </c>
      <c r="DM128" s="831"/>
      <c r="DN128" s="831"/>
      <c r="DO128" s="831"/>
      <c r="DP128" s="831"/>
      <c r="DQ128" s="831">
        <v>3000</v>
      </c>
      <c r="DR128" s="831"/>
      <c r="DS128" s="831"/>
      <c r="DT128" s="831"/>
      <c r="DU128" s="831"/>
      <c r="DV128" s="832">
        <v>0.1</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495</v>
      </c>
      <c r="X129" s="817"/>
      <c r="Y129" s="817"/>
      <c r="Z129" s="818"/>
      <c r="AA129" s="819">
        <v>4254438</v>
      </c>
      <c r="AB129" s="820"/>
      <c r="AC129" s="820"/>
      <c r="AD129" s="820"/>
      <c r="AE129" s="821"/>
      <c r="AF129" s="822">
        <v>4239282</v>
      </c>
      <c r="AG129" s="820"/>
      <c r="AH129" s="820"/>
      <c r="AI129" s="820"/>
      <c r="AJ129" s="821"/>
      <c r="AK129" s="822">
        <v>4271039</v>
      </c>
      <c r="AL129" s="820"/>
      <c r="AM129" s="820"/>
      <c r="AN129" s="820"/>
      <c r="AO129" s="821"/>
      <c r="AP129" s="823"/>
      <c r="AQ129" s="824"/>
      <c r="AR129" s="824"/>
      <c r="AS129" s="824"/>
      <c r="AT129" s="825"/>
      <c r="AU129" s="284"/>
      <c r="AV129" s="284"/>
      <c r="AW129" s="284"/>
      <c r="AX129" s="789" t="s">
        <v>496</v>
      </c>
      <c r="AY129" s="790"/>
      <c r="AZ129" s="790"/>
      <c r="BA129" s="790"/>
      <c r="BB129" s="790"/>
      <c r="BC129" s="790"/>
      <c r="BD129" s="790"/>
      <c r="BE129" s="791"/>
      <c r="BF129" s="809" t="s">
        <v>461</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497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498</v>
      </c>
      <c r="X130" s="817"/>
      <c r="Y130" s="817"/>
      <c r="Z130" s="818"/>
      <c r="AA130" s="819">
        <v>407967</v>
      </c>
      <c r="AB130" s="820"/>
      <c r="AC130" s="820"/>
      <c r="AD130" s="820"/>
      <c r="AE130" s="821"/>
      <c r="AF130" s="822">
        <v>385693</v>
      </c>
      <c r="AG130" s="820"/>
      <c r="AH130" s="820"/>
      <c r="AI130" s="820"/>
      <c r="AJ130" s="821"/>
      <c r="AK130" s="822">
        <v>379653</v>
      </c>
      <c r="AL130" s="820"/>
      <c r="AM130" s="820"/>
      <c r="AN130" s="820"/>
      <c r="AO130" s="821"/>
      <c r="AP130" s="823"/>
      <c r="AQ130" s="824"/>
      <c r="AR130" s="824"/>
      <c r="AS130" s="824"/>
      <c r="AT130" s="825"/>
      <c r="AU130" s="284"/>
      <c r="AV130" s="284"/>
      <c r="AW130" s="284"/>
      <c r="AX130" s="789" t="s">
        <v>499</v>
      </c>
      <c r="AY130" s="790"/>
      <c r="AZ130" s="790"/>
      <c r="BA130" s="790"/>
      <c r="BB130" s="790"/>
      <c r="BC130" s="790"/>
      <c r="BD130" s="790"/>
      <c r="BE130" s="791"/>
      <c r="BF130" s="792">
        <v>3.3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500</v>
      </c>
      <c r="X131" s="800"/>
      <c r="Y131" s="800"/>
      <c r="Z131" s="801"/>
      <c r="AA131" s="802">
        <v>3846471</v>
      </c>
      <c r="AB131" s="803"/>
      <c r="AC131" s="803"/>
      <c r="AD131" s="803"/>
      <c r="AE131" s="804"/>
      <c r="AF131" s="805">
        <v>3853589</v>
      </c>
      <c r="AG131" s="803"/>
      <c r="AH131" s="803"/>
      <c r="AI131" s="803"/>
      <c r="AJ131" s="804"/>
      <c r="AK131" s="805">
        <v>3891386</v>
      </c>
      <c r="AL131" s="803"/>
      <c r="AM131" s="803"/>
      <c r="AN131" s="803"/>
      <c r="AO131" s="804"/>
      <c r="AP131" s="806"/>
      <c r="AQ131" s="807"/>
      <c r="AR131" s="807"/>
      <c r="AS131" s="807"/>
      <c r="AT131" s="808"/>
      <c r="AU131" s="284"/>
      <c r="AV131" s="284"/>
      <c r="AW131" s="284"/>
      <c r="AX131" s="767" t="s">
        <v>501</v>
      </c>
      <c r="AY131" s="768"/>
      <c r="AZ131" s="768"/>
      <c r="BA131" s="768"/>
      <c r="BB131" s="768"/>
      <c r="BC131" s="768"/>
      <c r="BD131" s="768"/>
      <c r="BE131" s="769"/>
      <c r="BF131" s="770" t="s">
        <v>127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502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503</v>
      </c>
      <c r="W132" s="780"/>
      <c r="X132" s="780"/>
      <c r="Y132" s="780"/>
      <c r="Z132" s="781"/>
      <c r="AA132" s="782">
        <v>1.507069727</v>
      </c>
      <c r="AB132" s="783"/>
      <c r="AC132" s="783"/>
      <c r="AD132" s="783"/>
      <c r="AE132" s="784"/>
      <c r="AF132" s="785">
        <v>3.937783713</v>
      </c>
      <c r="AG132" s="783"/>
      <c r="AH132" s="783"/>
      <c r="AI132" s="783"/>
      <c r="AJ132" s="784"/>
      <c r="AK132" s="785">
        <v>4.7137189680000002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504</v>
      </c>
      <c r="W133" s="759"/>
      <c r="X133" s="759"/>
      <c r="Y133" s="759"/>
      <c r="Z133" s="760"/>
      <c r="AA133" s="761">
        <v>1.3</v>
      </c>
      <c r="AB133" s="762"/>
      <c r="AC133" s="762"/>
      <c r="AD133" s="762"/>
      <c r="AE133" s="763"/>
      <c r="AF133" s="761">
        <v>2.2000000000000002</v>
      </c>
      <c r="AG133" s="762"/>
      <c r="AH133" s="762"/>
      <c r="AI133" s="762"/>
      <c r="AJ133" s="763"/>
      <c r="AK133" s="761">
        <v>3.3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d0OS4u9xoYY5mB3uO5vpDtxn9Cyhs0o3g6/ld/zdHsoVIkrrvwKkxydtu3TvHuenMOxOh7rLZCNtSa4fJSphNg==" saltValue="vKdM914goTaN36p0U8w+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A61" zoomScale="80" zoomScaleNormal="85" zoomScaleSheetLayoutView="80" workbookViewId="0">
      <selection activeCell="AQ52" sqref="AQ52"/>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ac9egqBdtj5AcCgrGiPQnXnb/8kyPL5vsjvc9NVeGaPMWhQn0SE3AkenjA/ko49IMOU25k1ffKsAfEyGUQKOYw==" saltValue="6uhiGXFOvBlE4b5hBSOS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E67" zoomScale="90" zoomScaleNormal="9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K9Yqvtq92eJH3iqnDWjVB5e1zP64QZOdO2w4dTxvbsOE5lYMwK2O3gjI0QLFHd6PiU+oGhw2z4IvZ/z48i3QA==" saltValue="nqPFvdH9w5PtYJ5skon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508</v>
      </c>
      <c r="AP7" s="303"/>
      <c r="AQ7" s="304" t="s">
        <v>509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510</v>
      </c>
      <c r="AQ8" s="310" t="s">
        <v>511</v>
      </c>
      <c r="AR8" s="311" t="s">
        <v>512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513</v>
      </c>
      <c r="AL9" s="1189"/>
      <c r="AM9" s="1189"/>
      <c r="AN9" s="1190"/>
      <c r="AO9" s="312">
        <v>1174639</v>
      </c>
      <c r="AP9" s="312">
        <v>64840</v>
      </c>
      <c r="AQ9" s="313">
        <v>80518</v>
      </c>
      <c r="AR9" s="314">
        <v>-19.5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514</v>
      </c>
      <c r="AL10" s="1189"/>
      <c r="AM10" s="1189"/>
      <c r="AN10" s="1190"/>
      <c r="AO10" s="315">
        <v>19849</v>
      </c>
      <c r="AP10" s="315">
        <v>1096</v>
      </c>
      <c r="AQ10" s="316">
        <v>8488</v>
      </c>
      <c r="AR10" s="317">
        <v>-87.1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515</v>
      </c>
      <c r="AL11" s="1189"/>
      <c r="AM11" s="1189"/>
      <c r="AN11" s="1190"/>
      <c r="AO11" s="315">
        <v>20803</v>
      </c>
      <c r="AP11" s="315">
        <v>1148</v>
      </c>
      <c r="AQ11" s="316">
        <v>12447</v>
      </c>
      <c r="AR11" s="317">
        <v>-90.8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516</v>
      </c>
      <c r="AL12" s="1189"/>
      <c r="AM12" s="1189"/>
      <c r="AN12" s="1190"/>
      <c r="AO12" s="315" t="s">
        <v>517</v>
      </c>
      <c r="AP12" s="315" t="s">
        <v>517</v>
      </c>
      <c r="AQ12" s="316">
        <v>615</v>
      </c>
      <c r="AR12" s="317" t="s">
        <v>517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518</v>
      </c>
      <c r="AL13" s="1189"/>
      <c r="AM13" s="1189"/>
      <c r="AN13" s="1190"/>
      <c r="AO13" s="315" t="s">
        <v>517</v>
      </c>
      <c r="AP13" s="315" t="s">
        <v>517</v>
      </c>
      <c r="AQ13" s="316">
        <v>4</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519</v>
      </c>
      <c r="AL14" s="1189"/>
      <c r="AM14" s="1189"/>
      <c r="AN14" s="1190"/>
      <c r="AO14" s="315">
        <v>91377</v>
      </c>
      <c r="AP14" s="315">
        <v>5044</v>
      </c>
      <c r="AQ14" s="316">
        <v>4032</v>
      </c>
      <c r="AR14" s="317">
        <v>25.1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520</v>
      </c>
      <c r="AL15" s="1189"/>
      <c r="AM15" s="1189"/>
      <c r="AN15" s="1190"/>
      <c r="AO15" s="315">
        <v>22570</v>
      </c>
      <c r="AP15" s="315">
        <v>1246</v>
      </c>
      <c r="AQ15" s="316">
        <v>1876</v>
      </c>
      <c r="AR15" s="317">
        <v>-33.6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521</v>
      </c>
      <c r="AL16" s="1192"/>
      <c r="AM16" s="1192"/>
      <c r="AN16" s="1193"/>
      <c r="AO16" s="315">
        <v>-81253</v>
      </c>
      <c r="AP16" s="315">
        <v>-4485</v>
      </c>
      <c r="AQ16" s="316">
        <v>-7595</v>
      </c>
      <c r="AR16" s="317">
        <v>-40.9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1247985</v>
      </c>
      <c r="AP17" s="315">
        <v>68889</v>
      </c>
      <c r="AQ17" s="316">
        <v>100385</v>
      </c>
      <c r="AR17" s="317">
        <v>-31.4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526</v>
      </c>
      <c r="AL21" s="1186"/>
      <c r="AM21" s="1186"/>
      <c r="AN21" s="1187"/>
      <c r="AO21" s="327">
        <v>7.4</v>
      </c>
      <c r="AP21" s="328">
        <v>9.2200000000000006</v>
      </c>
      <c r="AQ21" s="329">
        <v>-1.82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527</v>
      </c>
      <c r="AL22" s="1186"/>
      <c r="AM22" s="1186"/>
      <c r="AN22" s="1187"/>
      <c r="AO22" s="332">
        <v>97.4</v>
      </c>
      <c r="AP22" s="333">
        <v>97.2</v>
      </c>
      <c r="AQ22" s="334">
        <v>0.2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508</v>
      </c>
      <c r="AP30" s="303"/>
      <c r="AQ30" s="304" t="s">
        <v>509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531</v>
      </c>
      <c r="AL32" s="1177"/>
      <c r="AM32" s="1177"/>
      <c r="AN32" s="1178"/>
      <c r="AO32" s="342">
        <v>566885</v>
      </c>
      <c r="AP32" s="342">
        <v>31292</v>
      </c>
      <c r="AQ32" s="343">
        <v>48843</v>
      </c>
      <c r="AR32" s="344">
        <v>-35.9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532</v>
      </c>
      <c r="AL33" s="1177"/>
      <c r="AM33" s="1177"/>
      <c r="AN33" s="1178"/>
      <c r="AO33" s="342" t="s">
        <v>517</v>
      </c>
      <c r="AP33" s="342" t="s">
        <v>517</v>
      </c>
      <c r="AQ33" s="343" t="s">
        <v>517</v>
      </c>
      <c r="AR33" s="344"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533</v>
      </c>
      <c r="AL34" s="1177"/>
      <c r="AM34" s="1177"/>
      <c r="AN34" s="1178"/>
      <c r="AO34" s="342" t="s">
        <v>517</v>
      </c>
      <c r="AP34" s="342" t="s">
        <v>517</v>
      </c>
      <c r="AQ34" s="343">
        <v>10</v>
      </c>
      <c r="AR34" s="344" t="s">
        <v>517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534</v>
      </c>
      <c r="AL35" s="1177"/>
      <c r="AM35" s="1177"/>
      <c r="AN35" s="1178"/>
      <c r="AO35" s="342">
        <v>168</v>
      </c>
      <c r="AP35" s="342">
        <v>9</v>
      </c>
      <c r="AQ35" s="343">
        <v>14940</v>
      </c>
      <c r="AR35" s="344">
        <v>-99.9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535</v>
      </c>
      <c r="AL36" s="1177"/>
      <c r="AM36" s="1177"/>
      <c r="AN36" s="1178"/>
      <c r="AO36" s="342">
        <v>26034</v>
      </c>
      <c r="AP36" s="342">
        <v>1437</v>
      </c>
      <c r="AQ36" s="343">
        <v>3323</v>
      </c>
      <c r="AR36" s="344">
        <v>-56.8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536</v>
      </c>
      <c r="AL37" s="1177"/>
      <c r="AM37" s="1177"/>
      <c r="AN37" s="1178"/>
      <c r="AO37" s="342">
        <v>2345</v>
      </c>
      <c r="AP37" s="342">
        <v>129</v>
      </c>
      <c r="AQ37" s="343">
        <v>752</v>
      </c>
      <c r="AR37" s="344">
        <v>-82.8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537</v>
      </c>
      <c r="AL38" s="1180"/>
      <c r="AM38" s="1180"/>
      <c r="AN38" s="1181"/>
      <c r="AO38" s="345" t="s">
        <v>517</v>
      </c>
      <c r="AP38" s="345" t="s">
        <v>517</v>
      </c>
      <c r="AQ38" s="346">
        <v>6</v>
      </c>
      <c r="AR38" s="334" t="s">
        <v>517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538</v>
      </c>
      <c r="AL39" s="1180"/>
      <c r="AM39" s="1180"/>
      <c r="AN39" s="1181"/>
      <c r="AO39" s="342">
        <v>-32350</v>
      </c>
      <c r="AP39" s="342">
        <v>-1786</v>
      </c>
      <c r="AQ39" s="343">
        <v>-3695</v>
      </c>
      <c r="AR39" s="344">
        <v>-51.7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539</v>
      </c>
      <c r="AL40" s="1177"/>
      <c r="AM40" s="1177"/>
      <c r="AN40" s="1178"/>
      <c r="AO40" s="342">
        <v>-379653</v>
      </c>
      <c r="AP40" s="342">
        <v>-20957</v>
      </c>
      <c r="AQ40" s="343">
        <v>-44561</v>
      </c>
      <c r="AR40" s="344">
        <v>-53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183429</v>
      </c>
      <c r="AP41" s="342">
        <v>10125</v>
      </c>
      <c r="AQ41" s="343">
        <v>19619</v>
      </c>
      <c r="AR41" s="344">
        <v>-48.4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508</v>
      </c>
      <c r="AN49" s="1171" t="s">
        <v>543</v>
      </c>
      <c r="AO49" s="1172"/>
      <c r="AP49" s="1172"/>
      <c r="AQ49" s="1172"/>
      <c r="AR49" s="117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544</v>
      </c>
      <c r="AO50" s="359" t="s">
        <v>545</v>
      </c>
      <c r="AP50" s="360" t="s">
        <v>546</v>
      </c>
      <c r="AQ50" s="361" t="s">
        <v>547</v>
      </c>
      <c r="AR50" s="362" t="s">
        <v>548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613073</v>
      </c>
      <c r="AN51" s="364">
        <v>32579</v>
      </c>
      <c r="AO51" s="365">
        <v>-12.7</v>
      </c>
      <c r="AP51" s="366">
        <v>85205</v>
      </c>
      <c r="AQ51" s="367">
        <v>14.5</v>
      </c>
      <c r="AR51" s="368">
        <v>-27.2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324704</v>
      </c>
      <c r="AN52" s="372">
        <v>17255</v>
      </c>
      <c r="AO52" s="373">
        <v>28.6</v>
      </c>
      <c r="AP52" s="374">
        <v>38847</v>
      </c>
      <c r="AQ52" s="375">
        <v>13.7</v>
      </c>
      <c r="AR52" s="376">
        <v>14.9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1246187</v>
      </c>
      <c r="AN53" s="364">
        <v>66870</v>
      </c>
      <c r="AO53" s="365">
        <v>105.3</v>
      </c>
      <c r="AP53" s="366">
        <v>77577</v>
      </c>
      <c r="AQ53" s="367">
        <v>-9</v>
      </c>
      <c r="AR53" s="368">
        <v>114.3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756858</v>
      </c>
      <c r="AN54" s="372">
        <v>40613</v>
      </c>
      <c r="AO54" s="373">
        <v>135.4</v>
      </c>
      <c r="AP54" s="374">
        <v>40870</v>
      </c>
      <c r="AQ54" s="375">
        <v>5.2</v>
      </c>
      <c r="AR54" s="376">
        <v>130.19999999999999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1106567</v>
      </c>
      <c r="AN55" s="364">
        <v>60019</v>
      </c>
      <c r="AO55" s="365">
        <v>-10.199999999999999</v>
      </c>
      <c r="AP55" s="366">
        <v>67293</v>
      </c>
      <c r="AQ55" s="367">
        <v>-13.3</v>
      </c>
      <c r="AR55" s="368">
        <v>3.1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363600</v>
      </c>
      <c r="AN56" s="372">
        <v>19721</v>
      </c>
      <c r="AO56" s="373">
        <v>-51.4</v>
      </c>
      <c r="AP56" s="374">
        <v>35076</v>
      </c>
      <c r="AQ56" s="375">
        <v>-14.2</v>
      </c>
      <c r="AR56" s="376">
        <v>-37.200000000000003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872706</v>
      </c>
      <c r="AN57" s="364">
        <v>47647</v>
      </c>
      <c r="AO57" s="365">
        <v>-20.6</v>
      </c>
      <c r="AP57" s="366">
        <v>67343</v>
      </c>
      <c r="AQ57" s="367">
        <v>0.1</v>
      </c>
      <c r="AR57" s="368">
        <v>-20.7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396825</v>
      </c>
      <c r="AN58" s="372">
        <v>21665</v>
      </c>
      <c r="AO58" s="373">
        <v>9.9</v>
      </c>
      <c r="AP58" s="374">
        <v>32865</v>
      </c>
      <c r="AQ58" s="375">
        <v>-6.3</v>
      </c>
      <c r="AR58" s="376">
        <v>16.2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861656</v>
      </c>
      <c r="AN59" s="364">
        <v>47563</v>
      </c>
      <c r="AO59" s="365">
        <v>-0.2</v>
      </c>
      <c r="AP59" s="366">
        <v>73475</v>
      </c>
      <c r="AQ59" s="367">
        <v>9.1</v>
      </c>
      <c r="AR59" s="368">
        <v>-9.3000000000000007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382183</v>
      </c>
      <c r="AN60" s="372">
        <v>21096</v>
      </c>
      <c r="AO60" s="373">
        <v>-2.6</v>
      </c>
      <c r="AP60" s="374">
        <v>43072</v>
      </c>
      <c r="AQ60" s="375">
        <v>31.1</v>
      </c>
      <c r="AR60" s="376">
        <v>-33.700000000000003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940038</v>
      </c>
      <c r="AN61" s="379">
        <v>50936</v>
      </c>
      <c r="AO61" s="380">
        <v>12.3</v>
      </c>
      <c r="AP61" s="381">
        <v>74179</v>
      </c>
      <c r="AQ61" s="382">
        <v>0.3</v>
      </c>
      <c r="AR61" s="368">
        <v>12</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444834</v>
      </c>
      <c r="AN62" s="372">
        <v>24070</v>
      </c>
      <c r="AO62" s="373">
        <v>24</v>
      </c>
      <c r="AP62" s="374">
        <v>38146</v>
      </c>
      <c r="AQ62" s="375">
        <v>5.9</v>
      </c>
      <c r="AR62" s="376">
        <v>18.100000000000001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SOTQLZKPtpEnzLXc93NYX0fT+qAhja678ODWOtCP+mjhbLYCGcZcwGlaxDXIVSo0cIEHF9sshc04/NGbSuta7g==" saltValue="9EuVKSxCuVR1MguSv1B2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0" zoomScale="80" zoomScaleNormal="8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rz5gwuPkG1AV0OB0mlddK6Dugh1360StSM+Qyfe7hxp8cICbrv0OcefNt6RYHceEALsx9J7JLiSlmfndS4MtQ==" saltValue="9DmqIq502k8PQBNgIDky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2"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ytrwHhnct6sFR4KzJpCvA9yUDOFeUcMzgy+mNghbXgSPg95i4ADTuqgMcNPqWY+A6nS/N/8fRLVyzO8i0mvGA==" saltValue="57gXE+77RGhGHODFLk9z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94" t="s">
        <v>3</v>
      </c>
      <c r="D47" s="1194"/>
      <c r="E47" s="1195"/>
      <c r="F47" s="11">
        <v>43.35</v>
      </c>
      <c r="G47" s="12">
        <v>41.96</v>
      </c>
      <c r="H47" s="12">
        <v>42.8</v>
      </c>
      <c r="I47" s="12">
        <v>37.770000000000003</v>
      </c>
      <c r="J47" s="13">
        <v>41.01</v>
      </c>
    </row>
    <row r="48" spans="2:10" ht="57.75" customHeight="1" x14ac:dyDescent="0.2">
      <c r="B48" s="14"/>
      <c r="C48" s="1196" t="s">
        <v>4</v>
      </c>
      <c r="D48" s="1196"/>
      <c r="E48" s="1197"/>
      <c r="F48" s="15">
        <v>4.41</v>
      </c>
      <c r="G48" s="16">
        <v>4.33</v>
      </c>
      <c r="H48" s="16">
        <v>4.47</v>
      </c>
      <c r="I48" s="16">
        <v>4.8499999999999996</v>
      </c>
      <c r="J48" s="17">
        <v>5.81</v>
      </c>
    </row>
    <row r="49" spans="2:10" ht="57.75" customHeight="1" thickBot="1" x14ac:dyDescent="0.25">
      <c r="B49" s="18"/>
      <c r="C49" s="1198" t="s">
        <v>5</v>
      </c>
      <c r="D49" s="1198"/>
      <c r="E49" s="1199"/>
      <c r="F49" s="19" t="s">
        <v>564</v>
      </c>
      <c r="G49" s="20">
        <v>0.08</v>
      </c>
      <c r="H49" s="20">
        <v>0.04</v>
      </c>
      <c r="I49" s="20" t="s">
        <v>565</v>
      </c>
      <c r="J49" s="21">
        <v>4.51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VsXUoUYVsk8MnGkUoKir0bk7t/NXyfc8LwZXyRZWvyjztJa1z0JdyaUChvcXRpGQxgUJ7uLMq9FzaR18ONt2w==" saltValue="qCFJA9y4ScFxonKqupeV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2020-02-26T05:25:27Z</cp:lastPrinted>
  <dcterms:created xsi:type="dcterms:W3CDTF">2020-02-10T06:25:40Z</dcterms:created>
  <dcterms:modified xsi:type="dcterms:W3CDTF">2020-03-09T07:33:53Z</dcterms:modified>
  <cp:category/>
</cp:coreProperties>
</file>