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0496\Desktop\"/>
    </mc:Choice>
  </mc:AlternateContent>
  <xr:revisionPtr revIDLastSave="0" documentId="13_ncr:1_{82D29EA3-7EFB-4AC8-A619-BF5C7E2C13EF}"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U34" i="10" s="1"/>
  <c r="U35" i="10" s="1"/>
  <c r="U36" i="10" s="1"/>
  <c r="BW34" i="10"/>
  <c r="BW35" i="10" s="1"/>
  <c r="BW36" i="10" s="1"/>
  <c r="BW37" i="10" s="1"/>
  <c r="BW38" i="10" s="1"/>
  <c r="BW39" i="10" s="1"/>
  <c r="BW40" i="10" s="1"/>
  <c r="BW41" i="10" s="1"/>
  <c r="BE34" i="10"/>
  <c r="C34" i="10"/>
  <c r="CO34" i="10" l="1"/>
  <c r="CO35"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<sst xmlns="http://schemas.openxmlformats.org/spreadsheetml/2006/main" count="1263" uniqueCount="572">
  <si>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</si>
  <si>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</si>
  <si>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</si>
  <si>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</si>
  <si>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</si>
  <si>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</si>
  <si>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</si>
  <si>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</si>
  <si>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</si>
  <si>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</si>
  <si>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</si>
  <si>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</si>
  <si>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</si>
  <si>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</si>
  <si>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</si>
  <si>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</si>
  <si>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</si>
  <si>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</si>
  <si>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</si>
  <si>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</si>
  <si>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</si>
  <si>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</si>
  <si>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</si>
  <si>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</si>
  <si>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</si>
  <si>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</si>
  <si>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</si>
  <si>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</si>
  <si>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</si>
  <si>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</si>
  <si>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</si>
  <si>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</si>
  <si>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</si>
  <si>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</si>
  <si>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</si>
  <si>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</si>
  <si>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</si>
  <si>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</si>
  <si>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</si>
  <si>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</si>
  <si>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</si>
  <si>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</si>
  <si>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</si>
  <si>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</si>
  <si>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</si>
  <si>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</si>
  <si>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</si>
  <si>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</si>
  <si>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</si>
  <si>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</si>
  <si>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</si>
  <si>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</si>
  <si>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</si>
  <si>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</si>
  <si>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</si>
  <si>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</si>
  <si>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</si>
  <si>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</si>
  <si>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</si>
  <si>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</si>
  <si>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</si>
  <si>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</si>
  <si>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</si>
  <si>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</si>
  <si>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</si>
  <si>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</si>
  <si>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</si>
  <si>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</si>
  <si>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</si>
  <si>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</si>
  <si>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</si>
  <si>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</si>
  <si>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</si>
  <si>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</si>
  <si>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</si>
  <si>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</si>
  <si>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</si>
  <si>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</si>
  <si>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</si>
  <si>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</si>
  <si>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</si>
  <si>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</si>
  <si>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</si>
  <si>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</si>
  <si>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</si>
  <si>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</si>
  <si>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</si>
  <si>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</si>
  <si>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</si>
  <si>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</si>
  <si>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</si>
  <si>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</si>
  <si>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</si>
  <si>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</si>
  <si>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門川町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</si>
  <si>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</si>
  <si>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</si>
  <si>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</si>
  <si>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</si>
  <si>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</si>
  <si>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</si>
  <si>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</si>
  <si>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</si>
  <si>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</si>
  <si>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</si>
  <si>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</si>
  <si>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</si>
  <si>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</si>
  <si>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</si>
  <si>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</si>
  <si>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</si>
  <si>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</si>
  <si>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</si>
  <si>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</si>
  <si>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</si>
  <si>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</si>
  <si>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</si>
  <si>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</si>
  <si>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</si>
  <si>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</si>
  <si>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</si>
  <si>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</si>
  <si>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</si>
  <si>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</si>
  <si>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</si>
  <si>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</si>
  <si>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</si>
  <si>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</si>
  <si>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</si>
  <si>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</si>
  <si>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</si>
  <si>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</si>
  <si>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</si>
  <si>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</si>
  <si>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</si>
  <si>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</si>
  <si>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</si>
  <si>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</si>
  <si>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</si>
  <si>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</si>
  <si>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</si>
  <si>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</si>
  <si>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</si>
  <si>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</si>
  <si>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</si>
  <si>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</si>
  <si>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</si>
  <si>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</si>
  <si>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</si>
  <si>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</si>
  <si>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</si>
  <si>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</si>
  <si>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</si>
  <si>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</si>
  <si>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</si>
  <si>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</si>
  <si>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</si>
  <si>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</si>
  <si>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</si>
  <si>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</si>
  <si>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</si>
  <si>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</si>
  <si>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</si>
  <si>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</si>
  <si>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</si>
  <si>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</si>
  <si>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</si>
  <si>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</si>
  <si>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</si>
  <si>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</si>
  <si>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</si>
  <si>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</si>
  <si>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</si>
  <si>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</si>
  <si>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</si>
  <si>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</si>
  <si>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</si>
  <si>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</si>
  <si>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</si>
  <si>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</si>
  <si>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</si>
  <si>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</si>
  <si>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</si>
  <si>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</si>
  <si>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</si>
  <si>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</si>
  <si>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</si>
  <si>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</si>
  <si>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</si>
  <si>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</si>
  <si>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</si>
  <si>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</si>
  <si>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</si>
  <si>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</si>
  <si>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</si>
  <si>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</si>
  <si>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</si>
  <si>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</si>
  <si>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</si>
  <si>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</si>
  <si>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</si>
  <si>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</si>
  <si>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</si>
  <si>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</si>
  <si>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宮崎県門川町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</si>
  <si>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</si>
  <si>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</si>
  <si>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</si>
  <si>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</si>
  <si>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</si>
  <si>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</si>
  <si>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</si>
  <si>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</si>
  <si>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</si>
  <si>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</si>
  <si>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</si>
  <si>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</si>
  <si>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</si>
  <si>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</si>
  <si>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</si>
  <si>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</si>
  <si>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</si>
  <si>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</si>
  <si>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</si>
  <si>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</si>
  <si>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</si>
  <si>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</si>
  <si>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</si>
  <si>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</si>
  <si>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</si>
  <si>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</si>
  <si>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</si>
  <si>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</si>
  <si>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</si>
  <si>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</si>
  <si>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</si>
  <si>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</si>
  <si>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</si>
  <si>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</si>
  <si>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</si>
  <si>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</si>
  <si>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</si>
  <si>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</si>
  <si>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</si>
  <si>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</si>
  <si>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</si>
  <si>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</si>
  <si>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</si>
  <si>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</si>
  <si>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</si>
  <si>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</si>
  <si>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</si>
  <si>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</si>
  <si>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</si>
  <si>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</si>
  <si>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</si>
  <si>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</si>
  <si>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</si>
  <si>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</si>
  <si>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</si>
  <si>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</si>
  <si>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</si>
  <si>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</si>
  <si>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</si>
  <si>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</si>
  <si>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</si>
  <si>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</si>
  <si>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</si>
  <si>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</si>
  <si>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</si>
  <si>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</si>
  <si>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</si>
  <si>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</si>
  <si>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</si>
  <si>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</si>
  <si>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</si>
  <si>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</si>
  <si>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</si>
  <si>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</si>
  <si>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</si>
  <si>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</si>
  <si>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</si>
  <si>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</si>
  <si>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</si>
  <si>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</si>
  <si>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</si>
  <si>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</si>
  <si>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</si>
  <si>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</si>
  <si>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</si>
  <si>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</si>
  <si>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</si>
  <si>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</si>
  <si>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</si>
  <si>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</si>
  <si>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</si>
  <si>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</si>
  <si>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</si>
  <si>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</si>
  <si>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</si>
  <si>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</si>
  <si>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</si>
  <si>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</si>
  <si>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</si>
  <si>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</si>
  <si>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</si>
  <si>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</si>
  <si>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</si>
  <si>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</si>
  <si>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</si>
  <si>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</si>
  <si>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</si>
  <si>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</si>
  <si>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</si>
  <si>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</si>
  <si>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</si>
  <si>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</si>
  <si>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</si>
  <si>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</si>
  <si>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</si>
  <si>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</si>
  <si>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</si>
  <si>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</si>
  <si>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</si>
  <si>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</si>
  <si>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</si>
  <si>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</si>
  <si>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</si>
  <si>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</si>
  <si>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</si>
  <si>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</si>
  <si>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</si>
  <si>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</si>
  <si>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</si>
  <si>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</si>
  <si>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</si>
  <si>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</si>
  <si>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</si>
  <si>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</si>
  <si>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</si>
  <si>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</si>
  <si>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</si>
  <si>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</si>
  <si>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</si>
  <si>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</si>
  <si>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</si>
  <si>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</si>
  <si>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</si>
  <si>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</si>
  <si>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</si>
  <si>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</si>
  <si>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</si>
  <si>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</si>
  <si>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</si>
  <si>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</si>
  <si>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宮崎県門川町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</si>
  <si>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</si>
  <si>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</si>
  <si>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</si>
  <si>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</si>
  <si>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</si>
  <si>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</si>
  <si>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</si>
  <si>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</si>
  <si>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</si>
  <si>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</si>
  <si>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</si>
  <si>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</si>
  <si>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</si>
  <si>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</si>
  <si>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</si>
  <si>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</si>
  <si>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</si>
  <si>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</si>
  <si>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</si>
  <si>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</si>
  <si>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</si>
  <si>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</si>
  <si>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</si>
  <si>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</si>
  <si>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</si>
  <si>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</si>
  <si>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</si>
  <si>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</si>
  <si>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</si>
  <si>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</si>
  <si>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</si>
  <si>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</si>
  <si>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</si>
  <si>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</si>
  <si>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</si>
  <si>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</si>
  <si>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水道事業会計（上水道）</t>
    <phoneticPr fontId="5"/>
  </si>
  <si>
    <t>法適用企業</t>
    <phoneticPr fontId="5"/>
  </si>
  <si>
    <t>水道事業会計（簡易水道）</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</si>
  <si>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</si>
  <si>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</si>
  <si>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</si>
  <si>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</si>
  <si>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</si>
  <si>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</si>
  <si>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</si>
  <si>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</si>
  <si>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</si>
  <si>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</si>
  <si>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</si>
  <si>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</si>
  <si>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</si>
  <si>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</si>
  <si>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</si>
  <si>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</si>
  <si>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</si>
  <si>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</si>
  <si>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</si>
  <si>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</si>
  <si>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</si>
  <si>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</si>
  <si>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</si>
  <si>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</si>
  <si>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</si>
  <si>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</si>
  <si>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</si>
  <si>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</si>
  <si>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</si>
  <si>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</si>
  <si>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</si>
  <si>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</si>
  <si>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</si>
  <si>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</si>
  <si>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</si>
  <si>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</si>
  <si>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</si>
  <si>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</si>
  <si>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</si>
  <si>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</si>
  <si>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</si>
  <si>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</si>
  <si>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</si>
  <si>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</si>
  <si>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</si>
  <si>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</si>
  <si>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</si>
  <si>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</si>
  <si>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</si>
  <si>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</si>
  <si>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</si>
  <si>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</si>
  <si>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</si>
  <si>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</si>
  <si>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</si>
  <si>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</si>
  <si>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</si>
  <si>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</si>
  <si>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</si>
  <si>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</si>
  <si>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</si>
  <si>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</si>
  <si>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</si>
  <si>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</si>
  <si>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</si>
  <si>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</si>
  <si>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</si>
  <si>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</si>
  <si>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</si>
  <si>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</si>
  <si>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</si>
  <si>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</si>
  <si>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</si>
  <si>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</si>
  <si>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</si>
  <si>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</si>
  <si>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</si>
  <si>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</si>
  <si>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</si>
  <si>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</si>
  <si>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</si>
  <si>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</si>
  <si>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</si>
  <si>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</si>
  <si>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</si>
  <si>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</si>
  <si>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</si>
  <si>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</si>
  <si>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</si>
  <si>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</si>
  <si>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</si>
  <si>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</si>
  <si>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</si>
  <si>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</si>
  <si>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</si>
  <si>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</si>
  <si>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</si>
  <si>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</si>
  <si>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</si>
  <si>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</si>
  <si>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</si>
  <si>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</si>
  <si>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</si>
  <si>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</si>
  <si>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</si>
  <si>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</si>
  <si>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</si>
  <si>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</si>
  <si>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</si>
  <si>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</si>
  <si>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</si>
  <si>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</si>
  <si>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</si>
  <si>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</si>
  <si>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</si>
  <si>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</si>
  <si>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</si>
  <si>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</si>
  <si>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</si>
  <si>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</si>
  <si>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</si>
  <si>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</si>
  <si>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</si>
  <si>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</si>
  <si>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</si>
  <si>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</si>
  <si>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</si>
  <si>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</si>
  <si>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</si>
  <si>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</si>
  <si>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</si>
  <si>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</si>
  <si>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</si>
  <si>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</si>
  <si>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</si>
  <si>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7.71</t>
  </si>
  <si>
    <t>▲ 3.78</t>
  </si>
  <si>
    <t>水道事業会計（上水道）</t>
  </si>
  <si>
    <t>国民健康保険事業特別会計</t>
  </si>
  <si>
    <t>一般会計</t>
  </si>
  <si>
    <t>介護保険事業特別会計</t>
  </si>
  <si>
    <t>水道事業会計（簡易水道）</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</si>
  <si>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</si>
  <si>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</si>
  <si>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</si>
  <si>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</si>
  <si>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</si>
  <si>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</si>
  <si>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</si>
  <si>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</si>
  <si>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</si>
  <si>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公益財団法人門川ふるさと文化財団</t>
    <phoneticPr fontId="2"/>
  </si>
  <si>
    <t>一般社団法人宮崎県林業公社</t>
    <phoneticPr fontId="2"/>
  </si>
  <si>
    <t>宮崎県市町村総合事務組合　一般会計</t>
  </si>
  <si>
    <t>宮崎県市町村総合事務組合　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16"/>
  </si>
  <si>
    <t>宮崎県市町村総合事務組合　自治会館管理運営特別会計</t>
    <rPh sb="0" eb="3">
      <t>ミヤザキケン</t>
    </rPh>
    <rPh sb="3" eb="6">
      <t>シチョウソン</t>
    </rPh>
    <rPh sb="6" eb="8">
      <t>ソウゴウ</t>
    </rPh>
    <rPh sb="8" eb="10">
      <t>ジム</t>
    </rPh>
    <rPh sb="10" eb="12">
      <t>クミアイ</t>
    </rPh>
    <rPh sb="13" eb="15">
      <t>ジチ</t>
    </rPh>
    <rPh sb="15" eb="17">
      <t>カイカン</t>
    </rPh>
    <rPh sb="17" eb="19">
      <t>カンリ</t>
    </rPh>
    <rPh sb="19" eb="21">
      <t>ウンエイ</t>
    </rPh>
    <rPh sb="21" eb="23">
      <t>トクベツ</t>
    </rPh>
    <rPh sb="23" eb="25">
      <t>カイケイ</t>
    </rPh>
    <phoneticPr fontId="16"/>
  </si>
  <si>
    <t>宮崎県後期高齢者医療広域連合　一般会計</t>
  </si>
  <si>
    <t>宮崎県後期高齢者医療広域連合　後期高齢者医療特別会計</t>
  </si>
  <si>
    <t>宮崎県北部広域行政事務組合（一般会計）</t>
  </si>
  <si>
    <t>宮崎県北部広域行政事務組合（特別会計）</t>
  </si>
  <si>
    <t>日向東臼杵広域連合</t>
  </si>
  <si>
    <t>公共施設等整備基金</t>
    <rPh sb="0" eb="2">
      <t>コウキョウ</t>
    </rPh>
    <rPh sb="2" eb="4">
      <t>シセツ</t>
    </rPh>
    <rPh sb="4" eb="5">
      <t>トウ</t>
    </rPh>
    <rPh sb="5" eb="7">
      <t>セイビ</t>
    </rPh>
    <rPh sb="7" eb="9">
      <t>キキン</t>
    </rPh>
    <phoneticPr fontId="5"/>
  </si>
  <si>
    <t>ふるさと振興基金</t>
    <rPh sb="4" eb="6">
      <t>シンコウ</t>
    </rPh>
    <rPh sb="6" eb="8">
      <t>キキン</t>
    </rPh>
    <phoneticPr fontId="10"/>
  </si>
  <si>
    <t>地域福祉振興基金</t>
    <rPh sb="0" eb="2">
      <t>チイキ</t>
    </rPh>
    <rPh sb="2" eb="4">
      <t>フクシ</t>
    </rPh>
    <rPh sb="4" eb="6">
      <t>シンコウ</t>
    </rPh>
    <rPh sb="6" eb="8">
      <t>キキン</t>
    </rPh>
    <phoneticPr fontId="10"/>
  </si>
  <si>
    <t>水産業振興基金</t>
    <rPh sb="0" eb="2">
      <t>スイサン</t>
    </rPh>
    <rPh sb="2" eb="3">
      <t>ギョウ</t>
    </rPh>
    <rPh sb="3" eb="5">
      <t>シンコウ</t>
    </rPh>
    <rPh sb="5" eb="7">
      <t>キキン</t>
    </rPh>
    <phoneticPr fontId="10"/>
  </si>
  <si>
    <t>環境整備等基金</t>
    <rPh sb="0" eb="2">
      <t>カンキョウ</t>
    </rPh>
    <rPh sb="2" eb="4">
      <t>セイビ</t>
    </rPh>
    <rPh sb="4" eb="5">
      <t>トウ</t>
    </rPh>
    <rPh sb="5" eb="7">
      <t>キキン</t>
    </rPh>
    <phoneticPr fontId="1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</si>
  <si>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</si>
  <si>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</si>
  <si>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充当可能財源等が将来負担額を上回っていることから「－」となった。要因としては、地方債の発行額を概ね5億円としていたため、地方債残高を低い水準で抑えてきたことがあげられる。しかし、次期衛生センター建設工事という大型事業やその他施設の建替・修繕、除却等が見込まれ、今後、経費が増大することが考えられることから、交付税措置のある有利な地方債の借入を行い、財政健全化に努める。</t>
    <rPh sb="129" eb="131">
      <t>ジョキャク</t>
    </rPh>
    <rPh sb="131" eb="132">
      <t>トウ</t>
    </rPh>
    <rPh sb="138" eb="140">
      <t>コンゴ</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</si>
  <si>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</si>
  <si>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</si>
  <si>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</si>
  <si>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</si>
  <si>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</si>
  <si>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</si>
  <si>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地方債発行限度額を概ね5億円と設定し有利な地方債借入に努めてきた結果、平成28年度まで減少傾向にあったが、ここ数年は令和2年度の新庁舎建設事業、令和3年度の給食センター建設事業などの大型事業により、増加傾向にある。今後も次期衛生センター建設工事という大型事業やその他施設の建替・修繕等により、経費増加が見込まれ、公債費比率もさらに増加すると考えられることから、交付税措置のある有利な地方債の借入を行い、財政健全化に努める。</t>
    <rPh sb="68" eb="70">
      <t>スウネン</t>
    </rPh>
    <rPh sb="112" eb="114">
      <t>ゾウカ</t>
    </rPh>
    <rPh sb="114" eb="116">
      <t>ケイコウ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</si>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</sst>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9352DDE-55C8-4591-A92A-C3AABA0986E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513B-4C73-9690-737CCAC2F92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166349</c:v>
                </c:pt>
                <c:pt idx="1">
                  <c:v>73179</c:v>
                </c:pt>
                <c:pt idx="2">
                  <c:v>64370</c:v>
                </c:pt>
                <c:pt idx="3">
                  <c:v>33670</c:v>
                </c:pt>
                <c:pt idx="4">
                  <c:v>52150</c:v>
                </c:pt>
              </c:numCache>
            </c:numRef>
          </c:val>
          <c:smooth val="0"/>
          <c:extLst>
            <c:ext xmlns:c16="http://schemas.microsoft.com/office/drawing/2014/chart" uri="{C3380CC4-5D6E-409C-BE32-E72D297353CC}">
              <c16:uniqueId val="{00000001-513B-4C73-9690-737CCAC2F92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9.4600000000000009</c:v>
                </c:pt>
                <c:pt idx="1">
                  <c:v>11.47</c:v>
                </c:pt>
                <c:pt idx="2">
                  <c:v>9.36</c:v>
                </c:pt>
                <c:pt idx="3">
                  <c:v>7.21</c:v>
                </c:pt>
                <c:pt idx="4">
                  <c:v>5.44</c:v>
                </c:pt>
              </c:numCache>
            </c:numRef>
          </c:val>
          <c:extLst>
            <c:ext xmlns:c16="http://schemas.microsoft.com/office/drawing/2014/chart" uri="{C3380CC4-5D6E-409C-BE32-E72D297353CC}">
              <c16:uniqueId val="{00000000-F1DC-46E1-866B-A4BD6926B4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42.78</c:v>
                </c:pt>
                <c:pt idx="1">
                  <c:v>43.62</c:v>
                </c:pt>
                <c:pt idx="2">
                  <c:v>38.78</c:v>
                </c:pt>
                <c:pt idx="3">
                  <c:v>40.340000000000003</c:v>
                </c:pt>
                <c:pt idx="4">
                  <c:v>37.549999999999997</c:v>
                </c:pt>
              </c:numCache>
            </c:numRef>
          </c:val>
          <c:extLst>
            <c:ext xmlns:c16="http://schemas.microsoft.com/office/drawing/2014/chart" uri="{C3380CC4-5D6E-409C-BE32-E72D297353CC}">
              <c16:uniqueId val="{00000001-F1DC-46E1-866B-A4BD6926B4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3.35</c:v>
                </c:pt>
                <c:pt idx="1">
                  <c:v>5.8</c:v>
                </c:pt>
                <c:pt idx="2">
                  <c:v>-7.71</c:v>
                </c:pt>
                <c:pt idx="3">
                  <c:v>0.94</c:v>
                </c:pt>
                <c:pt idx="4">
                  <c:v>-3.78</c:v>
                </c:pt>
              </c:numCache>
            </c:numRef>
          </c:val>
          <c:smooth val="0"/>
          <c:extLst>
            <c:ext xmlns:c16="http://schemas.microsoft.com/office/drawing/2014/chart" uri="{C3380CC4-5D6E-409C-BE32-E72D297353CC}">
              <c16:uniqueId val="{00000002-F1DC-46E1-866B-A4BD6926B4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12.27</c:v>
                </c:pt>
                <c:pt idx="2">
                  <c:v>#N/A</c:v>
                </c:pt>
                <c:pt idx="3">
                  <c:v>12.03</c:v>
                </c:pt>
                <c:pt idx="4">
                  <c:v>#N/A</c:v>
                </c:pt>
                <c:pt idx="5">
                  <c:v>12.24</c:v>
                </c:pt>
                <c:pt idx="6">
                  <c:v>#N/A</c:v>
                </c:pt>
                <c:pt idx="7">
                  <c:v>13.09</c:v>
                </c:pt>
                <c:pt idx="8">
                  <c:v>0</c:v>
                </c:pt>
                <c:pt idx="9">
                  <c:v>0</c:v>
                </c:pt>
              </c:numCache>
            </c:numRef>
          </c:val>
          <c:extLst>
            <c:ext xmlns:c16="http://schemas.microsoft.com/office/drawing/2014/chart" uri="{C3380CC4-5D6E-409C-BE32-E72D297353CC}">
              <c16:uniqueId val="{00000000-ABF1-461B-A5D7-32B0635CF46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BF1-461B-A5D7-32B0635CF46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BF1-461B-A5D7-32B0635CF46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BF1-461B-A5D7-32B0635CF46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2.37</c:v>
                </c:pt>
                <c:pt idx="4">
                  <c:v>#N/A</c:v>
                </c:pt>
                <c:pt idx="5">
                  <c:v>0.09</c:v>
                </c:pt>
                <c:pt idx="6">
                  <c:v>#N/A</c:v>
                </c:pt>
                <c:pt idx="7">
                  <c:v>0.13</c:v>
                </c:pt>
                <c:pt idx="8">
                  <c:v>#N/A</c:v>
                </c:pt>
                <c:pt idx="9">
                  <c:v>0.1</c:v>
                </c:pt>
              </c:numCache>
            </c:numRef>
          </c:val>
          <c:extLst>
            <c:ext xmlns:c16="http://schemas.microsoft.com/office/drawing/2014/chart" uri="{C3380CC4-5D6E-409C-BE32-E72D297353CC}">
              <c16:uniqueId val="{00000004-ABF1-461B-A5D7-32B0635CF46D}"/>
            </c:ext>
          </c:extLst>
        </c:ser>
        <c:ser>
          <c:idx val="5"/>
          <c:order val="5"/>
          <c:tx>
            <c:strRef>
              <c:f>データシート!$A$32</c:f>
              <c:strCache>
                <c:ptCount val="1"/>
                <c:pt idx="0">
                  <c:v>水道事業会計（簡易水道）</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0.11</c:v>
                </c:pt>
              </c:numCache>
            </c:numRef>
          </c:val>
          <c:extLst>
            <c:ext xmlns:c16="http://schemas.microsoft.com/office/drawing/2014/chart" uri="{C3380CC4-5D6E-409C-BE32-E72D297353CC}">
              <c16:uniqueId val="{00000005-ABF1-461B-A5D7-32B0635CF46D}"/>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1.99</c:v>
                </c:pt>
                <c:pt idx="2">
                  <c:v>#N/A</c:v>
                </c:pt>
                <c:pt idx="3">
                  <c:v>0.08</c:v>
                </c:pt>
                <c:pt idx="4">
                  <c:v>#N/A</c:v>
                </c:pt>
                <c:pt idx="5">
                  <c:v>3.88</c:v>
                </c:pt>
                <c:pt idx="6">
                  <c:v>#N/A</c:v>
                </c:pt>
                <c:pt idx="7">
                  <c:v>4.07</c:v>
                </c:pt>
                <c:pt idx="8">
                  <c:v>#N/A</c:v>
                </c:pt>
                <c:pt idx="9">
                  <c:v>4.3099999999999996</c:v>
                </c:pt>
              </c:numCache>
            </c:numRef>
          </c:val>
          <c:extLst>
            <c:ext xmlns:c16="http://schemas.microsoft.com/office/drawing/2014/chart" uri="{C3380CC4-5D6E-409C-BE32-E72D297353CC}">
              <c16:uniqueId val="{00000006-ABF1-461B-A5D7-32B0635CF46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9.4600000000000009</c:v>
                </c:pt>
                <c:pt idx="2">
                  <c:v>#N/A</c:v>
                </c:pt>
                <c:pt idx="3">
                  <c:v>11.47</c:v>
                </c:pt>
                <c:pt idx="4">
                  <c:v>#N/A</c:v>
                </c:pt>
                <c:pt idx="5">
                  <c:v>9.35</c:v>
                </c:pt>
                <c:pt idx="6">
                  <c:v>#N/A</c:v>
                </c:pt>
                <c:pt idx="7">
                  <c:v>7.21</c:v>
                </c:pt>
                <c:pt idx="8">
                  <c:v>#N/A</c:v>
                </c:pt>
                <c:pt idx="9">
                  <c:v>5.44</c:v>
                </c:pt>
              </c:numCache>
            </c:numRef>
          </c:val>
          <c:extLst>
            <c:ext xmlns:c16="http://schemas.microsoft.com/office/drawing/2014/chart" uri="{C3380CC4-5D6E-409C-BE32-E72D297353CC}">
              <c16:uniqueId val="{00000007-ABF1-461B-A5D7-32B0635CF46D}"/>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5.71</c:v>
                </c:pt>
                <c:pt idx="2">
                  <c:v>#N/A</c:v>
                </c:pt>
                <c:pt idx="3">
                  <c:v>6.17</c:v>
                </c:pt>
                <c:pt idx="4">
                  <c:v>#N/A</c:v>
                </c:pt>
                <c:pt idx="5">
                  <c:v>6.82</c:v>
                </c:pt>
                <c:pt idx="6">
                  <c:v>#N/A</c:v>
                </c:pt>
                <c:pt idx="7">
                  <c:v>6.86</c:v>
                </c:pt>
                <c:pt idx="8">
                  <c:v>#N/A</c:v>
                </c:pt>
                <c:pt idx="9">
                  <c:v>6.07</c:v>
                </c:pt>
              </c:numCache>
            </c:numRef>
          </c:val>
          <c:extLst>
            <c:ext xmlns:c16="http://schemas.microsoft.com/office/drawing/2014/chart" uri="{C3380CC4-5D6E-409C-BE32-E72D297353CC}">
              <c16:uniqueId val="{00000008-ABF1-461B-A5D7-32B0635CF46D}"/>
            </c:ext>
          </c:extLst>
        </c:ser>
        <c:ser>
          <c:idx val="9"/>
          <c:order val="9"/>
          <c:tx>
            <c:strRef>
              <c:f>データシート!$A$36</c:f>
              <c:strCache>
                <c:ptCount val="1"/>
                <c:pt idx="0">
                  <c:v>水道事業会計（上水道）</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13.67</c:v>
                </c:pt>
              </c:numCache>
            </c:numRef>
          </c:val>
          <c:extLst>
            <c:ext xmlns:c16="http://schemas.microsoft.com/office/drawing/2014/chart" uri="{C3380CC4-5D6E-409C-BE32-E72D297353CC}">
              <c16:uniqueId val="{00000009-ABF1-461B-A5D7-32B0635CF46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400</c:v>
                </c:pt>
                <c:pt idx="5">
                  <c:v>398</c:v>
                </c:pt>
                <c:pt idx="8">
                  <c:v>389</c:v>
                </c:pt>
                <c:pt idx="11">
                  <c:v>418</c:v>
                </c:pt>
                <c:pt idx="14">
                  <c:v>433</c:v>
                </c:pt>
              </c:numCache>
            </c:numRef>
          </c:val>
          <c:extLst>
            <c:ext xmlns:c16="http://schemas.microsoft.com/office/drawing/2014/chart" uri="{C3380CC4-5D6E-409C-BE32-E72D297353CC}">
              <c16:uniqueId val="{00000000-D9DC-4E69-9CC8-A9EB50BB22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9DC-4E69-9CC8-A9EB50BB22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13</c:v>
                </c:pt>
                <c:pt idx="12">
                  <c:v>0</c:v>
                </c:pt>
              </c:numCache>
            </c:numRef>
          </c:val>
          <c:extLst>
            <c:ext xmlns:c16="http://schemas.microsoft.com/office/drawing/2014/chart" uri="{C3380CC4-5D6E-409C-BE32-E72D297353CC}">
              <c16:uniqueId val="{00000002-D9DC-4E69-9CC8-A9EB50BB22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c:v>
                </c:pt>
                <c:pt idx="3">
                  <c:v>13</c:v>
                </c:pt>
                <c:pt idx="6">
                  <c:v>14</c:v>
                </c:pt>
                <c:pt idx="9">
                  <c:v>7</c:v>
                </c:pt>
                <c:pt idx="12">
                  <c:v>2</c:v>
                </c:pt>
              </c:numCache>
            </c:numRef>
          </c:val>
          <c:extLst>
            <c:ext xmlns:c16="http://schemas.microsoft.com/office/drawing/2014/chart" uri="{C3380CC4-5D6E-409C-BE32-E72D297353CC}">
              <c16:uniqueId val="{00000003-D9DC-4E69-9CC8-A9EB50BB22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4-D9DC-4E69-9CC8-A9EB50BB22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9DC-4E69-9CC8-A9EB50BB22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9DC-4E69-9CC8-A9EB50BB22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594</c:v>
                </c:pt>
                <c:pt idx="3">
                  <c:v>645</c:v>
                </c:pt>
                <c:pt idx="6">
                  <c:v>690</c:v>
                </c:pt>
                <c:pt idx="9">
                  <c:v>714</c:v>
                </c:pt>
                <c:pt idx="12">
                  <c:v>707</c:v>
                </c:pt>
              </c:numCache>
            </c:numRef>
          </c:val>
          <c:extLst>
            <c:ext xmlns:c16="http://schemas.microsoft.com/office/drawing/2014/chart" uri="{C3380CC4-5D6E-409C-BE32-E72D297353CC}">
              <c16:uniqueId val="{00000007-D9DC-4E69-9CC8-A9EB50BB225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211</c:v>
                </c:pt>
                <c:pt idx="2">
                  <c:v>#N/A</c:v>
                </c:pt>
                <c:pt idx="3">
                  <c:v>#N/A</c:v>
                </c:pt>
                <c:pt idx="4">
                  <c:v>262</c:v>
                </c:pt>
                <c:pt idx="5">
                  <c:v>#N/A</c:v>
                </c:pt>
                <c:pt idx="6">
                  <c:v>#N/A</c:v>
                </c:pt>
                <c:pt idx="7">
                  <c:v>317</c:v>
                </c:pt>
                <c:pt idx="8">
                  <c:v>#N/A</c:v>
                </c:pt>
                <c:pt idx="9">
                  <c:v>#N/A</c:v>
                </c:pt>
                <c:pt idx="10">
                  <c:v>316</c:v>
                </c:pt>
                <c:pt idx="11">
                  <c:v>#N/A</c:v>
                </c:pt>
                <c:pt idx="12">
                  <c:v>#N/A</c:v>
                </c:pt>
                <c:pt idx="13">
                  <c:v>277</c:v>
                </c:pt>
                <c:pt idx="14">
                  <c:v>#N/A</c:v>
                </c:pt>
              </c:numCache>
            </c:numRef>
          </c:val>
          <c:smooth val="0"/>
          <c:extLst>
            <c:ext xmlns:c16="http://schemas.microsoft.com/office/drawing/2014/chart" uri="{C3380CC4-5D6E-409C-BE32-E72D297353CC}">
              <c16:uniqueId val="{00000008-D9DC-4E69-9CC8-A9EB50BB225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5319</c:v>
                </c:pt>
                <c:pt idx="5">
                  <c:v>5189</c:v>
                </c:pt>
                <c:pt idx="8">
                  <c:v>4978</c:v>
                </c:pt>
                <c:pt idx="11">
                  <c:v>4746</c:v>
                </c:pt>
                <c:pt idx="14">
                  <c:v>4563</c:v>
                </c:pt>
              </c:numCache>
            </c:numRef>
          </c:val>
          <c:extLst>
            <c:ext xmlns:c16="http://schemas.microsoft.com/office/drawing/2014/chart" uri="{C3380CC4-5D6E-409C-BE32-E72D297353CC}">
              <c16:uniqueId val="{00000000-C44B-4970-9AE8-C4EF5AAF00F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448</c:v>
                </c:pt>
                <c:pt idx="5">
                  <c:v>430</c:v>
                </c:pt>
                <c:pt idx="8">
                  <c:v>433</c:v>
                </c:pt>
                <c:pt idx="11">
                  <c:v>444</c:v>
                </c:pt>
                <c:pt idx="14">
                  <c:v>451</c:v>
                </c:pt>
              </c:numCache>
            </c:numRef>
          </c:val>
          <c:extLst>
            <c:ext xmlns:c16="http://schemas.microsoft.com/office/drawing/2014/chart" uri="{C3380CC4-5D6E-409C-BE32-E72D297353CC}">
              <c16:uniqueId val="{00000001-C44B-4970-9AE8-C4EF5AAF00F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3985</c:v>
                </c:pt>
                <c:pt idx="5">
                  <c:v>4575</c:v>
                </c:pt>
                <c:pt idx="8">
                  <c:v>5046</c:v>
                </c:pt>
                <c:pt idx="11">
                  <c:v>5340</c:v>
                </c:pt>
                <c:pt idx="14">
                  <c:v>5595</c:v>
                </c:pt>
              </c:numCache>
            </c:numRef>
          </c:val>
          <c:extLst>
            <c:ext xmlns:c16="http://schemas.microsoft.com/office/drawing/2014/chart" uri="{C3380CC4-5D6E-409C-BE32-E72D297353CC}">
              <c16:uniqueId val="{00000002-C44B-4970-9AE8-C4EF5AAF00F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44B-4970-9AE8-C4EF5AAF00F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44B-4970-9AE8-C4EF5AAF00F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4B-4970-9AE8-C4EF5AAF00F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253</c:v>
                </c:pt>
                <c:pt idx="3">
                  <c:v>214</c:v>
                </c:pt>
                <c:pt idx="6">
                  <c:v>164</c:v>
                </c:pt>
                <c:pt idx="9">
                  <c:v>67</c:v>
                </c:pt>
                <c:pt idx="12">
                  <c:v>111</c:v>
                </c:pt>
              </c:numCache>
            </c:numRef>
          </c:val>
          <c:extLst>
            <c:ext xmlns:c16="http://schemas.microsoft.com/office/drawing/2014/chart" uri="{C3380CC4-5D6E-409C-BE32-E72D297353CC}">
              <c16:uniqueId val="{00000006-C44B-4970-9AE8-C4EF5AAF00F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41</c:v>
                </c:pt>
                <c:pt idx="3">
                  <c:v>25</c:v>
                </c:pt>
                <c:pt idx="6">
                  <c:v>10</c:v>
                </c:pt>
                <c:pt idx="9">
                  <c:v>3</c:v>
                </c:pt>
                <c:pt idx="12">
                  <c:v>90</c:v>
                </c:pt>
              </c:numCache>
            </c:numRef>
          </c:val>
          <c:extLst>
            <c:ext xmlns:c16="http://schemas.microsoft.com/office/drawing/2014/chart" uri="{C3380CC4-5D6E-409C-BE32-E72D297353CC}">
              <c16:uniqueId val="{00000007-C44B-4970-9AE8-C4EF5AAF00F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C44B-4970-9AE8-C4EF5AAF00F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c:v>
                </c:pt>
                <c:pt idx="3">
                  <c:v>16</c:v>
                </c:pt>
                <c:pt idx="6">
                  <c:v>13</c:v>
                </c:pt>
                <c:pt idx="9">
                  <c:v>0</c:v>
                </c:pt>
                <c:pt idx="12">
                  <c:v>0</c:v>
                </c:pt>
              </c:numCache>
            </c:numRef>
          </c:val>
          <c:extLst>
            <c:ext xmlns:c16="http://schemas.microsoft.com/office/drawing/2014/chart" uri="{C3380CC4-5D6E-409C-BE32-E72D297353CC}">
              <c16:uniqueId val="{00000009-C44B-4970-9AE8-C4EF5AAF00F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7539</c:v>
                </c:pt>
                <c:pt idx="3">
                  <c:v>7613</c:v>
                </c:pt>
                <c:pt idx="6">
                  <c:v>7425</c:v>
                </c:pt>
                <c:pt idx="9">
                  <c:v>6998</c:v>
                </c:pt>
                <c:pt idx="12">
                  <c:v>6772</c:v>
                </c:pt>
              </c:numCache>
            </c:numRef>
          </c:val>
          <c:extLst>
            <c:ext xmlns:c16="http://schemas.microsoft.com/office/drawing/2014/chart" uri="{C3380CC4-5D6E-409C-BE32-E72D297353CC}">
              <c16:uniqueId val="{0000000A-C44B-4970-9AE8-C4EF5AAF00F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44B-4970-9AE8-C4EF5AAF00F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1790</c:v>
                </c:pt>
                <c:pt idx="1">
                  <c:v>1923</c:v>
                </c:pt>
                <c:pt idx="2">
                  <c:v>1820</c:v>
                </c:pt>
              </c:numCache>
            </c:numRef>
          </c:val>
          <c:extLst>
            <c:ext xmlns:c16="http://schemas.microsoft.com/office/drawing/2014/chart" uri="{C3380CC4-5D6E-409C-BE32-E72D297353CC}">
              <c16:uniqueId val="{00000000-78E1-44C8-8B6A-176E4EF9E6A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c:v>
                </c:pt>
                <c:pt idx="1">
                  <c:v>65</c:v>
                </c:pt>
                <c:pt idx="2">
                  <c:v>69</c:v>
                </c:pt>
              </c:numCache>
            </c:numRef>
          </c:val>
          <c:extLst>
            <c:ext xmlns:c16="http://schemas.microsoft.com/office/drawing/2014/chart" uri="{C3380CC4-5D6E-409C-BE32-E72D297353CC}">
              <c16:uniqueId val="{00000001-78E1-44C8-8B6A-176E4EF9E6A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2501</c:v>
                </c:pt>
                <c:pt idx="1">
                  <c:v>2605</c:v>
                </c:pt>
                <c:pt idx="2">
                  <c:v>2906</c:v>
                </c:pt>
              </c:numCache>
            </c:numRef>
          </c:val>
          <c:extLst>
            <c:ext xmlns:c16="http://schemas.microsoft.com/office/drawing/2014/chart" uri="{C3380CC4-5D6E-409C-BE32-E72D297353CC}">
              <c16:uniqueId val="{00000002-78E1-44C8-8B6A-176E4EF9E6A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{360B4B4C-6625-4A16-A33B-5A2AD34C6C9C}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C3F-40AF-BD52-816692C6F29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{34F958A3-D7FB-41D4-A7C1-DB519D8BF4CF}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C3F-40AF-BD52-816692C6F29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{19374BCC-93D0-4B5E-9E3F-B5E150F2611C}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C3F-40AF-BD52-816692C6F29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{B3EF5738-E153-4166-B112-1E0182FF13C6}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C3F-40AF-BD52-816692C6F29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{549B759E-183C-4FC9-8551-6190C99F07D6}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C3F-40AF-BD52-816692C6F29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{17682A44-7688-46EE-A982-1541C9E56F66}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C3F-40AF-BD52-816692C6F29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{6410D70B-A810-4395-B0E9-7AD433A8D999}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C3F-40AF-BD52-816692C6F29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{DAC2D22F-2F1E-4F5E-97FB-1DB28BD39C77}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C3F-40AF-BD52-816692C6F29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{171D9F8C-5271-4CE3-9BAB-DFE3A8EBA7D4}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C3F-40AF-BD52-816692C6F29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59.7</c:v>
                </c:pt>
                <c:pt idx="8">
                  <c:v>56.9</c:v>
                </c:pt>
                <c:pt idx="16">
                  <c:v>58.3</c:v>
                </c:pt>
                <c:pt idx="24">
                  <c:v>60</c:v>
                </c:pt>
                <c:pt idx="32">
                  <c:v>61.1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C3F-40AF-BD52-816692C6F29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{1F1AB7C0-9AB1-4362-A73B-4202C082CDAE}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C3F-40AF-BD52-816692C6F29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{F44D49B9-EBB1-48BF-9BBB-8E01FD683EA8}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C3F-40AF-BD52-816692C6F29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{905C8C61-8DF4-48A5-8273-F5ADE5F87A23}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C3F-40AF-BD52-816692C6F29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{C5344545-BAD3-48AC-A334-A4E2583A6834}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C3F-40AF-BD52-816692C6F29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{37948963-EC1F-4C64-9D8B-4F111BA0AD17}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C3F-40AF-BD52-816692C6F29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{286B4456-66B5-4C06-B76A-BA95026ADDC7}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C3F-40AF-BD52-816692C6F296}"/>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{7278EB33-089F-4249-867B-004EA6FB95C0}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C3F-40AF-BD52-816692C6F296}"/>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{67E06205-777E-4813-B9FC-F0CE37C41AC2}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C3F-40AF-BD52-816692C6F29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{3DBD37D8-4F8F-4081-BC34-01332454EBA2}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C3F-40AF-BD52-816692C6F29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1C3F-40AF-BD52-816692C6F296}"/>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{9C426DB7-F211-4403-83C1-70E6CAF5DD09}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4CD-4C0F-A2BF-6D591E6929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{36A199CF-02A2-4F11-AE73-E3E6908056F4}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CD-4C0F-A2BF-6D591E6929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{50E77445-6A39-434C-9C33-071602F7B3FC}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CD-4C0F-A2BF-6D591E6929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{1860DF54-BB4B-4AB7-B2AB-309EA31F3413}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CD-4C0F-A2BF-6D591E6929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{F3513E2C-6BD3-4B68-A462-802C9F309522}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CD-4C0F-A2BF-6D591E69292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{6880514E-E853-4EED-B227-E5244B53915D}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4CD-4C0F-A2BF-6D591E69292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{2603865A-A627-4C50-929D-8CDEB615C0D1}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4CD-4C0F-A2BF-6D591E69292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{94B406B4-34C5-4A2C-96A9-04E8BE6E7019}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4CD-4C0F-A2BF-6D591E69292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{8AC0923D-AC60-4886-9CE7-2D740B2F2D7F}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4CD-4C0F-A2BF-6D591E6929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5.4</c:v>
                </c:pt>
                <c:pt idx="16">
                  <c:v>6.2</c:v>
                </c:pt>
                <c:pt idx="24">
                  <c:v>6.9</c:v>
                </c:pt>
                <c:pt idx="32">
                  <c:v>6.9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4CD-4C0F-A2BF-6D591E69292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{D4B3B207-6E2B-4C6C-93A5-48F433AB13C9}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4CD-4C0F-A2BF-6D591E69292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{EF6204B0-9C35-413A-87AB-F1426039290C}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CD-4C0F-A2BF-6D591E6929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{6B205C2A-5ED4-422B-BF7E-0FCB50FACDC3}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CD-4C0F-A2BF-6D591E6929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{863906AA-8F31-4B59-89F1-0C378B9C9D86}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CD-4C0F-A2BF-6D591E6929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{C204EF79-D4BA-41C7-987F-96A5BF2FD3A9}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CD-4C0F-A2BF-6D591E692922}"/>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{982C3B2B-669C-45D5-89DB-62EAC03FCC0C}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4CD-4C0F-A2BF-6D591E692922}"/>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{C1C15168-EFF2-4966-9B96-3A87366E1A20}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4CD-4C0F-A2BF-6D591E692922}"/>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{9C63101C-F958-4819-93CA-77D04F61FC2F}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4CD-4C0F-A2BF-6D591E692922}"/>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{CE967C48-6C55-46D7-AE51-C3026AE6F2E1}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4CD-4C0F-A2BF-6D591E6929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F4CD-4C0F-A2BF-6D591E692922}"/>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財政力指数は、全国平均より</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ポイント、類似団体平均より</a:t>
          </a:r>
          <a:r>
            <a:rPr kumimoji="1" lang="en-US" altLang="ja-JP" sz="1100">
              <a:solidFill>
                <a:schemeClr val="dk1"/>
              </a:solidFill>
              <a:effectLst/>
              <a:latin typeface="+mn-lt"/>
              <a:ea typeface="+mn-ea"/>
              <a:cs typeface="+mn-cs"/>
            </a:rPr>
            <a:t>0.10</a:t>
          </a:r>
          <a:r>
            <a:rPr kumimoji="1" lang="ja-JP" altLang="ja-JP" sz="1100">
              <a:solidFill>
                <a:schemeClr val="dk1"/>
              </a:solidFill>
              <a:effectLst/>
              <a:latin typeface="+mn-lt"/>
              <a:ea typeface="+mn-ea"/>
              <a:cs typeface="+mn-cs"/>
            </a:rPr>
            <a:t>ポイント低い水準となっており、前年度比</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ポイント増となった。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分母である基準財政需要額が、</a:t>
          </a:r>
          <a:r>
            <a:rPr kumimoji="1" lang="ja-JP" altLang="en-US" sz="1100">
              <a:solidFill>
                <a:schemeClr val="dk1"/>
              </a:solidFill>
              <a:effectLst/>
              <a:latin typeface="+mn-lt"/>
              <a:ea typeface="+mn-ea"/>
              <a:cs typeface="+mn-cs"/>
            </a:rPr>
            <a:t>こども子育て費の皆増</a:t>
          </a:r>
          <a:r>
            <a:rPr kumimoji="1" lang="ja-JP" altLang="ja-JP" sz="1100">
              <a:solidFill>
                <a:schemeClr val="dk1"/>
              </a:solidFill>
              <a:effectLst/>
              <a:latin typeface="+mn-lt"/>
              <a:ea typeface="+mn-ea"/>
              <a:cs typeface="+mn-cs"/>
            </a:rPr>
            <a:t>や臨時経済対策費の増額などにより</a:t>
          </a:r>
          <a:r>
            <a:rPr kumimoji="1" lang="en-US" altLang="ja-JP" sz="1100">
              <a:solidFill>
                <a:schemeClr val="dk1"/>
              </a:solidFill>
              <a:effectLst/>
              <a:latin typeface="+mn-lt"/>
              <a:ea typeface="+mn-ea"/>
              <a:cs typeface="+mn-cs"/>
            </a:rPr>
            <a:t>93,685</a:t>
          </a:r>
          <a:r>
            <a:rPr kumimoji="1" lang="ja-JP" altLang="ja-JP" sz="1100">
              <a:solidFill>
                <a:schemeClr val="dk1"/>
              </a:solidFill>
              <a:effectLst/>
              <a:latin typeface="+mn-lt"/>
              <a:ea typeface="+mn-ea"/>
              <a:cs typeface="+mn-cs"/>
            </a:rPr>
            <a:t>千円増額し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分子である基準財政収入額</a:t>
          </a:r>
          <a:r>
            <a:rPr kumimoji="1" lang="ja-JP" altLang="en-US" sz="1100">
              <a:solidFill>
                <a:schemeClr val="dk1"/>
              </a:solidFill>
              <a:effectLst/>
              <a:latin typeface="+mn-lt"/>
              <a:ea typeface="+mn-ea"/>
              <a:cs typeface="+mn-cs"/>
            </a:rPr>
            <a:t>はほとんど変わらなかったため、単年度で比較すれば指数は低くなっている。しかし、３ヶ年の平均で算出するため、財政力指数の低かった令和３年度が算出対象外になったことで増となった。</a:t>
          </a:r>
          <a:endParaRPr lang="ja-JP" altLang="ja-JP" sz="1400">
            <a:effectLst/>
          </a:endParaRPr>
        </a:p>
        <a:p>
          <a:r>
            <a:rPr kumimoji="1" lang="ja-JP" altLang="ja-JP" sz="1100">
              <a:solidFill>
                <a:schemeClr val="dk1"/>
              </a:solidFill>
              <a:effectLst/>
              <a:latin typeface="+mn-lt"/>
              <a:ea typeface="+mn-ea"/>
              <a:cs typeface="+mn-cs"/>
            </a:rPr>
            <a:t>今後も歳出の削減を図りつつ、町税収入の強化を行い、歳入の確保に努める。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105304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46760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105304</xdr:rowOff>
    </xdr:from>
    <xdr:to>
      <xdr:col>19</xdr:col>
      <xdr:colOff>133350</xdr:colOff>
      <xdr:row>43</xdr:row>
      <xdr:rowOff>105304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7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105304</xdr:rowOff>
    </xdr:from>
    <xdr:to>
      <xdr:col>15</xdr:col>
      <xdr:colOff>82550</xdr:colOff>
      <xdr:row>43</xdr:row>
      <xdr:rowOff>115358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2336800" y="747765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105304</xdr:rowOff>
    </xdr:from>
    <xdr:to>
      <xdr:col>11</xdr:col>
      <xdr:colOff>31750</xdr:colOff>
      <xdr:row>43</xdr:row>
      <xdr:rowOff>115358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7765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54504</xdr:rowOff>
    </xdr:from>
    <xdr:to>
      <xdr:col>19</xdr:col>
      <xdr:colOff>184150</xdr:colOff>
      <xdr:row>43</xdr:row>
      <xdr:rowOff>156104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140881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13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54504</xdr:rowOff>
    </xdr:from>
    <xdr:to>
      <xdr:col>15</xdr:col>
      <xdr:colOff>133350</xdr:colOff>
      <xdr:row>43</xdr:row>
      <xdr:rowOff>156104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140881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1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64558</xdr:rowOff>
    </xdr:from>
    <xdr:to>
      <xdr:col>11</xdr:col>
      <xdr:colOff>82550</xdr:colOff>
      <xdr:row>43</xdr:row>
      <xdr:rowOff>166158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150935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54504</xdr:rowOff>
    </xdr:from>
    <xdr:to>
      <xdr:col>7</xdr:col>
      <xdr:colOff>31750</xdr:colOff>
      <xdr:row>43</xdr:row>
      <xdr:rowOff>156104</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140881</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1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経常収支比率は、全国平均より</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ポイント、類似団体平均より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ポイント低い水準となっており、前年度比</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要因としては、分母である経常一般財源等が、普通交付税や</a:t>
          </a:r>
          <a:r>
            <a:rPr kumimoji="1" lang="ja-JP" altLang="en-US" sz="1100">
              <a:solidFill>
                <a:schemeClr val="dk1"/>
              </a:solidFill>
              <a:effectLst/>
              <a:latin typeface="+mn-lt"/>
              <a:ea typeface="+mn-ea"/>
              <a:cs typeface="+mn-cs"/>
            </a:rPr>
            <a:t>地方特例交付金</a:t>
          </a:r>
          <a:r>
            <a:rPr kumimoji="1" lang="ja-JP" altLang="ja-JP" sz="1100">
              <a:solidFill>
                <a:schemeClr val="dk1"/>
              </a:solidFill>
              <a:effectLst/>
              <a:latin typeface="+mn-lt"/>
              <a:ea typeface="+mn-ea"/>
              <a:cs typeface="+mn-cs"/>
            </a:rPr>
            <a:t>などの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額により</a:t>
          </a:r>
          <a:r>
            <a:rPr kumimoji="1" lang="en-US" altLang="ja-JP" sz="1100">
              <a:solidFill>
                <a:schemeClr val="dk1"/>
              </a:solidFill>
              <a:effectLst/>
              <a:latin typeface="+mn-lt"/>
              <a:ea typeface="+mn-ea"/>
              <a:cs typeface="+mn-cs"/>
            </a:rPr>
            <a:t>104,352</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したものの、分子である経常経費充当一般財源が、</a:t>
          </a:r>
          <a:r>
            <a:rPr kumimoji="1" lang="ja-JP" altLang="en-US" sz="1100">
              <a:solidFill>
                <a:schemeClr val="dk1"/>
              </a:solidFill>
              <a:effectLst/>
              <a:latin typeface="+mn-lt"/>
              <a:ea typeface="+mn-ea"/>
              <a:cs typeface="+mn-cs"/>
            </a:rPr>
            <a:t>人事院勧告による</a:t>
          </a:r>
          <a:r>
            <a:rPr kumimoji="1" lang="ja-JP" altLang="ja-JP" sz="1100" baseline="0">
              <a:solidFill>
                <a:schemeClr val="dk1"/>
              </a:solidFill>
              <a:effectLst/>
              <a:latin typeface="+mn-lt"/>
              <a:ea typeface="+mn-ea"/>
              <a:cs typeface="+mn-cs"/>
            </a:rPr>
            <a:t>給与等の改定</a:t>
          </a:r>
          <a:r>
            <a:rPr kumimoji="1" lang="ja-JP" altLang="en-US" sz="1100">
              <a:solidFill>
                <a:schemeClr val="dk1"/>
              </a:solidFill>
              <a:effectLst/>
              <a:latin typeface="+mn-lt"/>
              <a:ea typeface="+mn-ea"/>
              <a:cs typeface="+mn-cs"/>
            </a:rPr>
            <a:t>に伴う人件費の増加や</a:t>
          </a:r>
          <a:r>
            <a:rPr kumimoji="1" lang="ja-JP" altLang="ja-JP" sz="1100">
              <a:solidFill>
                <a:schemeClr val="dk1"/>
              </a:solidFill>
              <a:effectLst/>
              <a:latin typeface="+mn-lt"/>
              <a:ea typeface="+mn-ea"/>
              <a:cs typeface="+mn-cs"/>
            </a:rPr>
            <a:t>児童手当の対象年齢拡充</a:t>
          </a:r>
          <a:r>
            <a:rPr kumimoji="1" lang="ja-JP" altLang="en-US" sz="1100">
              <a:solidFill>
                <a:schemeClr val="dk1"/>
              </a:solidFill>
              <a:effectLst/>
              <a:latin typeface="+mn-lt"/>
              <a:ea typeface="+mn-ea"/>
              <a:cs typeface="+mn-cs"/>
            </a:rPr>
            <a:t>等による扶助費の</a:t>
          </a:r>
          <a:r>
            <a:rPr kumimoji="1" lang="ja-JP" altLang="ja-JP" sz="1100">
              <a:solidFill>
                <a:schemeClr val="dk1"/>
              </a:solidFill>
              <a:effectLst/>
              <a:latin typeface="+mn-lt"/>
              <a:ea typeface="+mn-ea"/>
              <a:cs typeface="+mn-cs"/>
            </a:rPr>
            <a:t>増加により</a:t>
          </a:r>
          <a:r>
            <a:rPr kumimoji="1" lang="en-US" altLang="ja-JP" sz="1100">
              <a:solidFill>
                <a:schemeClr val="dk1"/>
              </a:solidFill>
              <a:effectLst/>
              <a:latin typeface="+mn-lt"/>
              <a:ea typeface="+mn-ea"/>
              <a:cs typeface="+mn-cs"/>
            </a:rPr>
            <a:t>152,809</a:t>
          </a:r>
          <a:r>
            <a:rPr kumimoji="1" lang="ja-JP" altLang="ja-JP" sz="1100">
              <a:solidFill>
                <a:schemeClr val="dk1"/>
              </a:solidFill>
              <a:effectLst/>
              <a:latin typeface="+mn-lt"/>
              <a:ea typeface="+mn-ea"/>
              <a:cs typeface="+mn-cs"/>
            </a:rPr>
            <a:t>千円増額したためである。</a:t>
          </a:r>
          <a:endParaRPr lang="ja-JP" altLang="ja-JP" sz="1400">
            <a:effectLst/>
          </a:endParaRPr>
        </a:p>
        <a:p>
          <a:r>
            <a:rPr kumimoji="1" lang="ja-JP" altLang="ja-JP" sz="1100">
              <a:solidFill>
                <a:schemeClr val="dk1"/>
              </a:solidFill>
              <a:effectLst/>
              <a:latin typeface="+mn-lt"/>
              <a:ea typeface="+mn-ea"/>
              <a:cs typeface="+mn-cs"/>
            </a:rPr>
            <a:t>今後も引き続き適正な義務的経費の予算執行・編成に努める。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103717</xdr:rowOff>
    </xdr:from>
    <xdr:to>
      <xdr:col>23</xdr:col>
      <xdr:colOff>133350</xdr:colOff>
      <xdr:row>64</xdr:row>
      <xdr:rowOff>151977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07651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103717</xdr:rowOff>
    </xdr:from>
    <xdr:to>
      <xdr:col>19</xdr:col>
      <xdr:colOff>133350</xdr:colOff>
      <xdr:row>64</xdr:row>
      <xdr:rowOff>111760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0765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142452</xdr:rowOff>
    </xdr:from>
    <xdr:to>
      <xdr:col>15</xdr:col>
      <xdr:colOff>82550</xdr:colOff>
      <xdr:row>64</xdr:row>
      <xdr:rowOff>111760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43802"/>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142452</xdr:rowOff>
    </xdr:from>
    <xdr:to>
      <xdr:col>11</xdr:col>
      <xdr:colOff>31750</xdr:colOff>
      <xdr:row>65</xdr:row>
      <xdr:rowOff>8679</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43802"/>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101177</xdr:rowOff>
    </xdr:from>
    <xdr:to>
      <xdr:col>23</xdr:col>
      <xdr:colOff>184150</xdr:colOff>
      <xdr:row>65</xdr:row>
      <xdr:rowOff>31327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117704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1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52917</xdr:rowOff>
    </xdr:from>
    <xdr:to>
      <xdr:col>19</xdr:col>
      <xdr:colOff>184150</xdr:colOff>
      <xdr:row>64</xdr:row>
      <xdr:rowOff>154517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164694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9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60960</xdr:rowOff>
    </xdr:from>
    <xdr:to>
      <xdr:col>15</xdr:col>
      <xdr:colOff>133350</xdr:colOff>
      <xdr:row>64</xdr:row>
      <xdr:rowOff>162560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1287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91652</xdr:rowOff>
    </xdr:from>
    <xdr:to>
      <xdr:col>11</xdr:col>
      <xdr:colOff>82550</xdr:colOff>
      <xdr:row>64</xdr:row>
      <xdr:rowOff>21802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31979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61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129329</xdr:rowOff>
    </xdr:from>
    <xdr:to>
      <xdr:col>7</xdr:col>
      <xdr:colOff>31750</xdr:colOff>
      <xdr:row>65</xdr:row>
      <xdr:rowOff>59479</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69656</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71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[205,507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全国平均より</a:t>
          </a:r>
          <a:r>
            <a:rPr kumimoji="1" lang="en-US" altLang="ja-JP" sz="1100">
              <a:solidFill>
                <a:schemeClr val="dk1"/>
              </a:solidFill>
              <a:effectLst/>
              <a:latin typeface="+mn-lt"/>
              <a:ea typeface="+mn-ea"/>
              <a:cs typeface="+mn-cs"/>
            </a:rPr>
            <a:t>36,226</a:t>
          </a:r>
          <a:r>
            <a:rPr kumimoji="1" lang="ja-JP" altLang="ja-JP" sz="1100">
              <a:solidFill>
                <a:schemeClr val="dk1"/>
              </a:solidFill>
              <a:effectLst/>
              <a:latin typeface="+mn-lt"/>
              <a:ea typeface="+mn-ea"/>
              <a:cs typeface="+mn-cs"/>
            </a:rPr>
            <a:t>円高く、類似団体平均より</a:t>
          </a:r>
          <a:r>
            <a:rPr kumimoji="1" lang="en-US" altLang="ja-JP" sz="1100">
              <a:solidFill>
                <a:schemeClr val="dk1"/>
              </a:solidFill>
              <a:effectLst/>
              <a:latin typeface="+mn-lt"/>
              <a:ea typeface="+mn-ea"/>
              <a:cs typeface="+mn-cs"/>
            </a:rPr>
            <a:t>21,653</a:t>
          </a:r>
          <a:r>
            <a:rPr kumimoji="1" lang="ja-JP" altLang="ja-JP" sz="1100">
              <a:solidFill>
                <a:schemeClr val="dk1"/>
              </a:solidFill>
              <a:effectLst/>
              <a:latin typeface="+mn-lt"/>
              <a:ea typeface="+mn-ea"/>
              <a:cs typeface="+mn-cs"/>
            </a:rPr>
            <a:t>円低い水準となっている。</a:t>
          </a:r>
          <a:endParaRPr lang="ja-JP" altLang="ja-JP" sz="1400">
            <a:effectLst/>
          </a:endParaRPr>
        </a:p>
        <a:p>
          <a:r>
            <a:rPr kumimoji="1" lang="ja-JP" altLang="ja-JP" sz="1100">
              <a:solidFill>
                <a:schemeClr val="dk1"/>
              </a:solidFill>
              <a:effectLst/>
              <a:latin typeface="+mn-lt"/>
              <a:ea typeface="+mn-ea"/>
              <a:cs typeface="+mn-cs"/>
            </a:rPr>
            <a:t>これまでの行財政改革推進計画により職員の定数管理の適正化を図ってきたが、近年では徐々に増加傾向にあ</a:t>
          </a:r>
          <a:r>
            <a:rPr kumimoji="1" lang="ja-JP" altLang="ja-JP" sz="1100" baseline="0">
              <a:solidFill>
                <a:schemeClr val="dk1"/>
              </a:solidFill>
              <a:effectLst/>
              <a:latin typeface="+mn-lt"/>
              <a:ea typeface="+mn-ea"/>
              <a:cs typeface="+mn-cs"/>
            </a:rPr>
            <a:t>り、また、人事院勧告による給与等の改定もあり人件費は</a:t>
          </a:r>
          <a:r>
            <a:rPr kumimoji="1" lang="en-US" altLang="ja-JP" sz="1100" baseline="0">
              <a:solidFill>
                <a:schemeClr val="dk1"/>
              </a:solidFill>
              <a:effectLst/>
              <a:latin typeface="+mn-lt"/>
              <a:ea typeface="+mn-ea"/>
              <a:cs typeface="+mn-cs"/>
            </a:rPr>
            <a:t>107,549</a:t>
          </a:r>
          <a:r>
            <a:rPr kumimoji="1" lang="ja-JP" altLang="ja-JP" sz="1100" baseline="0">
              <a:solidFill>
                <a:schemeClr val="dk1"/>
              </a:solidFill>
              <a:effectLst/>
              <a:latin typeface="+mn-lt"/>
              <a:ea typeface="+mn-ea"/>
              <a:cs typeface="+mn-cs"/>
            </a:rPr>
            <a:t>千円増額となった。</a:t>
          </a:r>
          <a:r>
            <a:rPr kumimoji="1" lang="ja-JP" altLang="ja-JP" sz="1100">
              <a:solidFill>
                <a:schemeClr val="dk1"/>
              </a:solidFill>
              <a:effectLst/>
              <a:latin typeface="+mn-lt"/>
              <a:ea typeface="+mn-ea"/>
              <a:cs typeface="+mn-cs"/>
            </a:rPr>
            <a:t>物件費におい</a:t>
          </a:r>
          <a:r>
            <a:rPr kumimoji="1" lang="ja-JP" altLang="en-US" sz="1100">
              <a:solidFill>
                <a:schemeClr val="dk1"/>
              </a:solidFill>
              <a:effectLst/>
              <a:latin typeface="+mn-lt"/>
              <a:ea typeface="+mn-ea"/>
              <a:cs typeface="+mn-cs"/>
            </a:rPr>
            <a:t>ても、電算整備事業</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情報システム標準化事業</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額などにより</a:t>
          </a:r>
          <a:r>
            <a:rPr kumimoji="1" lang="en-US" altLang="ja-JP" sz="1100">
              <a:solidFill>
                <a:schemeClr val="dk1"/>
              </a:solidFill>
              <a:effectLst/>
              <a:latin typeface="+mn-lt"/>
              <a:ea typeface="+mn-ea"/>
              <a:cs typeface="+mn-cs"/>
            </a:rPr>
            <a:t>200,599</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額となった。</a:t>
          </a:r>
          <a:endParaRPr lang="ja-JP" altLang="ja-JP" sz="1400">
            <a:effectLst/>
          </a:endParaRPr>
        </a:p>
        <a:p>
          <a:r>
            <a:rPr kumimoji="1" lang="ja-JP" altLang="ja-JP" sz="1100">
              <a:solidFill>
                <a:schemeClr val="dk1"/>
              </a:solidFill>
              <a:effectLst/>
              <a:latin typeface="+mn-lt"/>
              <a:ea typeface="+mn-ea"/>
              <a:cs typeface="+mn-cs"/>
            </a:rPr>
            <a:t>今後も適正な水準を維持しつつ経費抑制を図る。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67401</xdr:rowOff>
    </xdr:from>
    <xdr:to>
      <xdr:col>23</xdr:col>
      <xdr:colOff>133350</xdr:colOff>
      <xdr:row>81</xdr:row>
      <xdr:rowOff>91901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54851"/>
          <a:ext cx="838200" cy="2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76679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641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67401</xdr:rowOff>
    </xdr:from>
    <xdr:to>
      <xdr:col>19</xdr:col>
      <xdr:colOff>133350</xdr:colOff>
      <xdr:row>81</xdr:row>
      <xdr:rowOff>79403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954851"/>
          <a:ext cx="8890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50025</xdr:rowOff>
    </xdr:from>
    <xdr:to>
      <xdr:col>15</xdr:col>
      <xdr:colOff>82550</xdr:colOff>
      <xdr:row>81</xdr:row>
      <xdr:rowOff>79403</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37475"/>
          <a:ext cx="889000" cy="2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25626</xdr:rowOff>
    </xdr:from>
    <xdr:to>
      <xdr:col>11</xdr:col>
      <xdr:colOff>31750</xdr:colOff>
      <xdr:row>81</xdr:row>
      <xdr:rowOff>50025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13076"/>
          <a:ext cx="889000" cy="2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41101</xdr:rowOff>
    </xdr:from>
    <xdr:to>
      <xdr:col>23</xdr:col>
      <xdr:colOff>184150</xdr:colOff>
      <xdr:row>81</xdr:row>
      <xdr:rowOff>142701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2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133828</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49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16601</xdr:rowOff>
    </xdr:from>
    <xdr:to>
      <xdr:col>19</xdr:col>
      <xdr:colOff>184150</xdr:colOff>
      <xdr:row>81</xdr:row>
      <xdr:rowOff>118201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0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128378</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7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28603</xdr:rowOff>
    </xdr:from>
    <xdr:to>
      <xdr:col>15</xdr:col>
      <xdr:colOff>133350</xdr:colOff>
      <xdr:row>81</xdr:row>
      <xdr:rowOff>130203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1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114980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02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170675</xdr:rowOff>
    </xdr:from>
    <xdr:to>
      <xdr:col>11</xdr:col>
      <xdr:colOff>82550</xdr:colOff>
      <xdr:row>81</xdr:row>
      <xdr:rowOff>100825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8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111002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5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146276</xdr:rowOff>
    </xdr:from>
    <xdr:to>
      <xdr:col>7</xdr:col>
      <xdr:colOff>31750</xdr:colOff>
      <xdr:row>81</xdr:row>
      <xdr:rowOff>76426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6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86603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3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ラスパイレス指数は、全国市平均より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ポイント低く、全国町村平均と比較して</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ポイント高く、類似団体平均より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ポイント高い水準となっている。</a:t>
          </a:r>
          <a:endParaRPr lang="ja-JP" altLang="ja-JP" sz="1400">
            <a:effectLst/>
          </a:endParaRPr>
        </a:p>
        <a:p>
          <a:r>
            <a:rPr kumimoji="1" lang="ja-JP" altLang="ja-JP" sz="1100">
              <a:solidFill>
                <a:schemeClr val="dk1"/>
              </a:solidFill>
              <a:effectLst/>
              <a:latin typeface="+mn-lt"/>
              <a:ea typeface="+mn-ea"/>
              <a:cs typeface="+mn-cs"/>
            </a:rPr>
            <a:t>要因としては、職員給与の適正化を図ったためである。</a:t>
          </a:r>
          <a:endParaRPr lang="ja-JP" altLang="ja-JP" sz="1400">
            <a:effectLst/>
          </a:endParaRPr>
        </a:p>
        <a:p>
          <a:r>
            <a:rPr kumimoji="1" lang="ja-JP" altLang="ja-JP" sz="1100">
              <a:solidFill>
                <a:schemeClr val="dk1"/>
              </a:solidFill>
              <a:effectLst/>
              <a:latin typeface="+mn-lt"/>
              <a:ea typeface="+mn-ea"/>
              <a:cs typeface="+mn-cs"/>
            </a:rPr>
            <a:t>今後も県内の他市町村や類似団体との給与水準に留意しつつ、住民の理解と支援が得られる給与水準と勤務条件の確立に努める。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66221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570529"/>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77712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57052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77712</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57052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8768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570529"/>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32856</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60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26912</xdr:rowOff>
    </xdr:from>
    <xdr:to>
      <xdr:col>73</xdr:col>
      <xdr:colOff>44450</xdr:colOff>
      <xdr:row>85</xdr:row>
      <xdr:rowOff>128512</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6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113289</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32856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129418</xdr:rowOff>
    </xdr:from>
    <xdr:to>
      <xdr:col>64</xdr:col>
      <xdr:colOff>152400</xdr:colOff>
      <xdr:row>85</xdr:row>
      <xdr:rowOff>59568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44345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61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職員数は、全国平均より</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人</a:t>
          </a:r>
          <a:r>
            <a:rPr kumimoji="1" lang="ja-JP" altLang="en-US" sz="1100">
              <a:solidFill>
                <a:schemeClr val="dk1"/>
              </a:solidFill>
              <a:effectLst/>
              <a:latin typeface="+mn-lt"/>
              <a:ea typeface="+mn-ea"/>
              <a:cs typeface="+mn-cs"/>
            </a:rPr>
            <a:t>多</a:t>
          </a:r>
          <a:r>
            <a:rPr kumimoji="1" lang="ja-JP" altLang="ja-JP" sz="1100">
              <a:solidFill>
                <a:schemeClr val="dk1"/>
              </a:solidFill>
              <a:effectLst/>
              <a:latin typeface="+mn-lt"/>
              <a:ea typeface="+mn-ea"/>
              <a:cs typeface="+mn-cs"/>
            </a:rPr>
            <a:t>く、類似団体平均より</a:t>
          </a:r>
          <a:r>
            <a:rPr kumimoji="1" lang="en-US" altLang="ja-JP" sz="1100">
              <a:solidFill>
                <a:schemeClr val="dk1"/>
              </a:solidFill>
              <a:effectLst/>
              <a:latin typeface="+mn-lt"/>
              <a:ea typeface="+mn-ea"/>
              <a:cs typeface="+mn-cs"/>
            </a:rPr>
            <a:t>1.07</a:t>
          </a:r>
          <a:r>
            <a:rPr kumimoji="1" lang="ja-JP" altLang="ja-JP" sz="1100">
              <a:solidFill>
                <a:schemeClr val="dk1"/>
              </a:solidFill>
              <a:effectLst/>
              <a:latin typeface="+mn-lt"/>
              <a:ea typeface="+mn-ea"/>
              <a:cs typeface="+mn-cs"/>
            </a:rPr>
            <a:t>人少ない水準となっている。</a:t>
          </a:r>
          <a:endParaRPr lang="ja-JP" altLang="ja-JP" sz="1400">
            <a:effectLst/>
          </a:endParaRPr>
        </a:p>
        <a:p>
          <a:r>
            <a:rPr kumimoji="1" lang="ja-JP" altLang="ja-JP" sz="1100">
              <a:solidFill>
                <a:schemeClr val="dk1"/>
              </a:solidFill>
              <a:effectLst/>
              <a:latin typeface="+mn-lt"/>
              <a:ea typeface="+mn-ea"/>
              <a:cs typeface="+mn-cs"/>
            </a:rPr>
            <a:t>要因としては、行財政改革推進計画に則り、平成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年に条例定数を従来の</a:t>
          </a:r>
          <a:r>
            <a:rPr kumimoji="1" lang="en-US" altLang="ja-JP" sz="1100">
              <a:solidFill>
                <a:schemeClr val="dk1"/>
              </a:solidFill>
              <a:effectLst/>
              <a:latin typeface="+mn-lt"/>
              <a:ea typeface="+mn-ea"/>
              <a:cs typeface="+mn-cs"/>
            </a:rPr>
            <a:t>185</a:t>
          </a:r>
          <a:r>
            <a:rPr kumimoji="1" lang="ja-JP" altLang="ja-JP" sz="1100">
              <a:solidFill>
                <a:schemeClr val="dk1"/>
              </a:solidFill>
              <a:effectLst/>
              <a:latin typeface="+mn-lt"/>
              <a:ea typeface="+mn-ea"/>
              <a:cs typeface="+mn-cs"/>
            </a:rPr>
            <a:t>名から</a:t>
          </a:r>
          <a:r>
            <a:rPr kumimoji="1" lang="en-US" altLang="ja-JP" sz="1100">
              <a:solidFill>
                <a:schemeClr val="dk1"/>
              </a:solidFill>
              <a:effectLst/>
              <a:latin typeface="+mn-lt"/>
              <a:ea typeface="+mn-ea"/>
              <a:cs typeface="+mn-cs"/>
            </a:rPr>
            <a:t>172</a:t>
          </a:r>
          <a:r>
            <a:rPr kumimoji="1" lang="ja-JP" altLang="ja-JP" sz="1100">
              <a:solidFill>
                <a:schemeClr val="dk1"/>
              </a:solidFill>
              <a:effectLst/>
              <a:latin typeface="+mn-lt"/>
              <a:ea typeface="+mn-ea"/>
              <a:cs typeface="+mn-cs"/>
            </a:rPr>
            <a:t>名に削減したことによるものである。なお、平成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年に</a:t>
          </a:r>
          <a:r>
            <a:rPr kumimoji="1" lang="en-US" altLang="ja-JP" sz="1100">
              <a:solidFill>
                <a:schemeClr val="dk1"/>
              </a:solidFill>
              <a:effectLst/>
              <a:latin typeface="+mn-lt"/>
              <a:ea typeface="+mn-ea"/>
              <a:cs typeface="+mn-cs"/>
            </a:rPr>
            <a:t>145</a:t>
          </a:r>
          <a:r>
            <a:rPr kumimoji="1" lang="ja-JP" altLang="ja-JP" sz="1100">
              <a:solidFill>
                <a:schemeClr val="dk1"/>
              </a:solidFill>
              <a:effectLst/>
              <a:latin typeface="+mn-lt"/>
              <a:ea typeface="+mn-ea"/>
              <a:cs typeface="+mn-cs"/>
            </a:rPr>
            <a:t>名であった職員数は、業務量の増加や煩雑化により令和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年では</a:t>
          </a:r>
          <a:r>
            <a:rPr kumimoji="1" lang="en-US" altLang="ja-JP" sz="1100">
              <a:solidFill>
                <a:schemeClr val="dk1"/>
              </a:solidFill>
              <a:effectLst/>
              <a:latin typeface="+mn-lt"/>
              <a:ea typeface="+mn-ea"/>
              <a:cs typeface="+mn-cs"/>
            </a:rPr>
            <a:t>159</a:t>
          </a:r>
          <a:r>
            <a:rPr kumimoji="1" lang="ja-JP" altLang="ja-JP" sz="1100">
              <a:solidFill>
                <a:schemeClr val="dk1"/>
              </a:solidFill>
              <a:effectLst/>
              <a:latin typeface="+mn-lt"/>
              <a:ea typeface="+mn-ea"/>
              <a:cs typeface="+mn-cs"/>
            </a:rPr>
            <a:t>名となっている。</a:t>
          </a:r>
          <a:endParaRPr lang="ja-JP" altLang="ja-JP" sz="1400">
            <a:effectLst/>
          </a:endParaRPr>
        </a:p>
        <a:p>
          <a:r>
            <a:rPr kumimoji="1" lang="ja-JP" altLang="ja-JP" sz="1100">
              <a:solidFill>
                <a:schemeClr val="dk1"/>
              </a:solidFill>
              <a:effectLst/>
              <a:latin typeface="+mn-lt"/>
              <a:ea typeface="+mn-ea"/>
              <a:cs typeface="+mn-cs"/>
            </a:rPr>
            <a:t>今後も組織・機構の再編等を考慮しながら、適正な定員管理に努める。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159314</xdr:rowOff>
    </xdr:from>
    <xdr:to>
      <xdr:col>81</xdr:col>
      <xdr:colOff>44450</xdr:colOff>
      <xdr:row>60</xdr:row>
      <xdr:rowOff>36124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7486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112395</xdr:rowOff>
    </xdr:from>
    <xdr:to>
      <xdr:col>77</xdr:col>
      <xdr:colOff>44450</xdr:colOff>
      <xdr:row>59</xdr:row>
      <xdr:rowOff>159314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227945"/>
          <a:ext cx="889000" cy="4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88265</xdr:rowOff>
    </xdr:from>
    <xdr:to>
      <xdr:col>72</xdr:col>
      <xdr:colOff>203200</xdr:colOff>
      <xdr:row>59</xdr:row>
      <xdr:rowOff>112395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20381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78881</xdr:rowOff>
    </xdr:from>
    <xdr:to>
      <xdr:col>68</xdr:col>
      <xdr:colOff>152400</xdr:colOff>
      <xdr:row>59</xdr:row>
      <xdr:rowOff>88265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194431"/>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156774</xdr:rowOff>
    </xdr:from>
    <xdr:to>
      <xdr:col>81</xdr:col>
      <xdr:colOff>95250</xdr:colOff>
      <xdr:row>60</xdr:row>
      <xdr:rowOff>86924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7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1851</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1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108514</xdr:rowOff>
    </xdr:from>
    <xdr:to>
      <xdr:col>77</xdr:col>
      <xdr:colOff>95250</xdr:colOff>
      <xdr:row>60</xdr:row>
      <xdr:rowOff>38664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2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48841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992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61595</xdr:rowOff>
    </xdr:from>
    <xdr:to>
      <xdr:col>73</xdr:col>
      <xdr:colOff>44450</xdr:colOff>
      <xdr:row>59</xdr:row>
      <xdr:rowOff>163195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1922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46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37465</xdr:rowOff>
    </xdr:from>
    <xdr:to>
      <xdr:col>68</xdr:col>
      <xdr:colOff>203200</xdr:colOff>
      <xdr:row>59</xdr:row>
      <xdr:rowOff>139065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149242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2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28081</xdr:rowOff>
    </xdr:from>
    <xdr:to>
      <xdr:col>64</xdr:col>
      <xdr:colOff>152400</xdr:colOff>
      <xdr:row>59</xdr:row>
      <xdr:rowOff>129681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14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139858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1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実質公債費比率は、全国平均より</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ポイント高く、類似団体平均より</a:t>
          </a:r>
          <a:r>
            <a:rPr kumimoji="1" lang="en-US" altLang="ja-JP" sz="110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低い水準となっている。</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年度の単年度比率は、分母の標準財政規模の増加割合が分子の公債費の増加割合を上回ったことにより前年単年度比率を下回ったが、過去３か年の平均</a:t>
          </a:r>
          <a:r>
            <a:rPr kumimoji="1" lang="ja-JP" altLang="en-US" sz="1100">
              <a:solidFill>
                <a:schemeClr val="dk1"/>
              </a:solidFill>
              <a:effectLst/>
              <a:latin typeface="+mn-lt"/>
              <a:ea typeface="+mn-ea"/>
              <a:cs typeface="+mn-cs"/>
            </a:rPr>
            <a:t>で算出するため、同率となった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今後も衛生センター建設事業などの大型事業による借入を予定しているため、償還財源が確保されている有利な起債の発行に努める。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108373</xdr:rowOff>
    </xdr:from>
    <xdr:to>
      <xdr:col>81</xdr:col>
      <xdr:colOff>44450</xdr:colOff>
      <xdr:row>41</xdr:row>
      <xdr:rowOff>108373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1378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52070</xdr:rowOff>
    </xdr:from>
    <xdr:to>
      <xdr:col>77</xdr:col>
      <xdr:colOff>44450</xdr:colOff>
      <xdr:row>41</xdr:row>
      <xdr:rowOff>108373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8152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159173</xdr:rowOff>
    </xdr:from>
    <xdr:to>
      <xdr:col>72</xdr:col>
      <xdr:colOff>203200</xdr:colOff>
      <xdr:row>41</xdr:row>
      <xdr:rowOff>52070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01717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118956</xdr:rowOff>
    </xdr:from>
    <xdr:to>
      <xdr:col>68</xdr:col>
      <xdr:colOff>152400</xdr:colOff>
      <xdr:row>40</xdr:row>
      <xdr:rowOff>159173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97695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57573</xdr:rowOff>
    </xdr:from>
    <xdr:to>
      <xdr:col>81</xdr:col>
      <xdr:colOff>95250</xdr:colOff>
      <xdr:row>41</xdr:row>
      <xdr:rowOff>159173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74100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9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57573</xdr:rowOff>
    </xdr:from>
    <xdr:to>
      <xdr:col>77</xdr:col>
      <xdr:colOff>95250</xdr:colOff>
      <xdr:row>41</xdr:row>
      <xdr:rowOff>159173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169350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855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113047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108373</xdr:rowOff>
    </xdr:from>
    <xdr:to>
      <xdr:col>68</xdr:col>
      <xdr:colOff>203200</xdr:colOff>
      <xdr:row>41</xdr:row>
      <xdr:rowOff>38523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48700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68156</xdr:rowOff>
    </xdr:from>
    <xdr:to>
      <xdr:col>64</xdr:col>
      <xdr:colOff>152400</xdr:colOff>
      <xdr:row>40</xdr:row>
      <xdr:rowOff>169756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8483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地方債の計画的な発行により地方債残高が低い水準を維持していたことに加え、将来の財政負担に備えるために基金積立を行ってきた結果、将来負担比率は発生していない状況である。</a:t>
          </a:r>
          <a:endParaRPr lang="ja-JP" altLang="ja-JP" sz="1400">
            <a:effectLst/>
          </a:endParaRPr>
        </a:p>
        <a:p>
          <a:r>
            <a:rPr kumimoji="1" lang="ja-JP" altLang="ja-JP" sz="1100">
              <a:solidFill>
                <a:schemeClr val="dk1"/>
              </a:solidFill>
              <a:effectLst/>
              <a:latin typeface="+mn-lt"/>
              <a:ea typeface="+mn-ea"/>
              <a:cs typeface="+mn-cs"/>
            </a:rPr>
            <a:t>今後は衛生センター建設事業などの大型事業により多額の借入を行っていくため、それ以外の時期においては、これまで通り適切な起債の発行及び基金の積立に努める。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人件費は、前年度比</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ポイント増となっており、全国平均より</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ポイント低く、類似団体平均より</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ポイント低い水準となっている。</a:t>
          </a:r>
          <a:endParaRPr lang="ja-JP" altLang="ja-JP" sz="1400">
            <a:effectLst/>
          </a:endParaRPr>
        </a:p>
        <a:p>
          <a:r>
            <a:rPr kumimoji="1" lang="ja-JP" altLang="ja-JP" sz="1100">
              <a:solidFill>
                <a:schemeClr val="dk1"/>
              </a:solidFill>
              <a:effectLst/>
              <a:latin typeface="+mn-lt"/>
              <a:ea typeface="+mn-ea"/>
              <a:cs typeface="+mn-cs"/>
            </a:rPr>
            <a:t>主な要因としては、会計年度任用職員</a:t>
          </a:r>
          <a:r>
            <a:rPr kumimoji="1" lang="ja-JP" altLang="en-US" sz="1100">
              <a:solidFill>
                <a:schemeClr val="dk1"/>
              </a:solidFill>
              <a:effectLst/>
              <a:latin typeface="+mn-lt"/>
              <a:ea typeface="+mn-ea"/>
              <a:cs typeface="+mn-cs"/>
            </a:rPr>
            <a:t>への勤勉手当支給に伴う期末勤勉手当が</a:t>
          </a:r>
          <a:r>
            <a:rPr kumimoji="1" lang="en-US" altLang="ja-JP" sz="1100">
              <a:solidFill>
                <a:schemeClr val="dk1"/>
              </a:solidFill>
              <a:effectLst/>
              <a:latin typeface="+mn-lt"/>
              <a:ea typeface="+mn-ea"/>
              <a:cs typeface="+mn-cs"/>
            </a:rPr>
            <a:t>52,363</a:t>
          </a:r>
          <a:r>
            <a:rPr kumimoji="1" lang="ja-JP" altLang="en-US" sz="1100">
              <a:solidFill>
                <a:schemeClr val="dk1"/>
              </a:solidFill>
              <a:effectLst/>
              <a:latin typeface="+mn-lt"/>
              <a:ea typeface="+mn-ea"/>
              <a:cs typeface="+mn-cs"/>
            </a:rPr>
            <a:t>千円増額、また</a:t>
          </a:r>
          <a:r>
            <a:rPr kumimoji="1" lang="ja-JP" altLang="ja-JP" sz="1100">
              <a:solidFill>
                <a:schemeClr val="dk1"/>
              </a:solidFill>
              <a:effectLst/>
              <a:latin typeface="+mn-lt"/>
              <a:ea typeface="+mn-ea"/>
              <a:cs typeface="+mn-cs"/>
            </a:rPr>
            <a:t>人事院勧告に伴う給与等の改定により一般職給及び期末勤勉手当、会計年度任用職員報酬が</a:t>
          </a:r>
          <a:r>
            <a:rPr kumimoji="1" lang="en-US" altLang="ja-JP" sz="1100">
              <a:solidFill>
                <a:schemeClr val="dk1"/>
              </a:solidFill>
              <a:effectLst/>
              <a:latin typeface="+mn-lt"/>
              <a:ea typeface="+mn-ea"/>
              <a:cs typeface="+mn-cs"/>
            </a:rPr>
            <a:t>47,253</a:t>
          </a:r>
          <a:r>
            <a:rPr kumimoji="1" lang="ja-JP" altLang="ja-JP" sz="1100">
              <a:solidFill>
                <a:schemeClr val="dk1"/>
              </a:solidFill>
              <a:effectLst/>
              <a:latin typeface="+mn-lt"/>
              <a:ea typeface="+mn-ea"/>
              <a:cs typeface="+mn-cs"/>
            </a:rPr>
            <a:t>千円増額したため。</a:t>
          </a:r>
          <a:endParaRPr lang="ja-JP" altLang="ja-JP" sz="1400">
            <a:effectLst/>
          </a:endParaRPr>
        </a:p>
        <a:p>
          <a:r>
            <a:rPr kumimoji="1" lang="ja-JP" altLang="ja-JP" sz="1100">
              <a:solidFill>
                <a:schemeClr val="dk1"/>
              </a:solidFill>
              <a:effectLst/>
              <a:latin typeface="+mn-lt"/>
              <a:ea typeface="+mn-ea"/>
              <a:cs typeface="+mn-cs"/>
            </a:rPr>
            <a:t>今後も適正な水準を維持しつつ、経費抑制を図る。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20864</xdr:rowOff>
    </xdr:from>
    <xdr:to>
      <xdr:col>24</xdr:col>
      <xdr:colOff>25400</xdr:colOff>
      <xdr:row>35</xdr:row>
      <xdr:rowOff>151493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21614"/>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159657</xdr:rowOff>
    </xdr:from>
    <xdr:to>
      <xdr:col>19</xdr:col>
      <xdr:colOff>187325</xdr:colOff>
      <xdr:row>35</xdr:row>
      <xdr:rowOff>20864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9889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159657</xdr:rowOff>
    </xdr:from>
    <xdr:to>
      <xdr:col>15</xdr:col>
      <xdr:colOff>98425</xdr:colOff>
      <xdr:row>35</xdr:row>
      <xdr:rowOff>42636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9889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42636</xdr:rowOff>
    </xdr:from>
    <xdr:to>
      <xdr:col>11</xdr:col>
      <xdr:colOff>9525</xdr:colOff>
      <xdr:row>35</xdr:row>
      <xdr:rowOff>107950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0433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100693</xdr:rowOff>
    </xdr:from>
    <xdr:to>
      <xdr:col>24</xdr:col>
      <xdr:colOff>76200</xdr:colOff>
      <xdr:row>36</xdr:row>
      <xdr:rowOff>30843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117220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141514</xdr:rowOff>
    </xdr:from>
    <xdr:to>
      <xdr:col>20</xdr:col>
      <xdr:colOff>38100</xdr:colOff>
      <xdr:row>35</xdr:row>
      <xdr:rowOff>71664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9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81841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39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108857</xdr:rowOff>
    </xdr:from>
    <xdr:to>
      <xdr:col>15</xdr:col>
      <xdr:colOff>149225</xdr:colOff>
      <xdr:row>35</xdr:row>
      <xdr:rowOff>39007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49184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0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163286</xdr:rowOff>
    </xdr:from>
    <xdr:to>
      <xdr:col>11</xdr:col>
      <xdr:colOff>60325</xdr:colOff>
      <xdr:row>35</xdr:row>
      <xdr:rowOff>93436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9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103613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6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57150</xdr:rowOff>
    </xdr:from>
    <xdr:to>
      <xdr:col>6</xdr:col>
      <xdr:colOff>171450</xdr:colOff>
      <xdr:row>35</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168927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全国平均や類似団体平均と比べ物件費の数値が高くなっているのは、民間委託を段階的に実施してきた結果である。</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年度は、前年度比</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ポイント増となった。要因としては、</a:t>
          </a:r>
          <a:r>
            <a:rPr kumimoji="1" lang="ja-JP" altLang="en-US" sz="1100">
              <a:solidFill>
                <a:schemeClr val="dk1"/>
              </a:solidFill>
              <a:effectLst/>
              <a:latin typeface="+mn-lt"/>
              <a:ea typeface="+mn-ea"/>
              <a:cs typeface="+mn-cs"/>
            </a:rPr>
            <a:t>職員用端末の購入等による電算整備事業</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76,315</a:t>
          </a:r>
          <a:r>
            <a:rPr kumimoji="1" lang="ja-JP" altLang="ja-JP" sz="1100">
              <a:solidFill>
                <a:schemeClr val="dk1"/>
              </a:solidFill>
              <a:effectLst/>
              <a:latin typeface="+mn-lt"/>
              <a:ea typeface="+mn-ea"/>
              <a:cs typeface="+mn-cs"/>
            </a:rPr>
            <a:t>千円増額や</a:t>
          </a:r>
          <a:r>
            <a:rPr kumimoji="1" lang="ja-JP" altLang="en-US" sz="1100">
              <a:solidFill>
                <a:schemeClr val="dk1"/>
              </a:solidFill>
              <a:effectLst/>
              <a:latin typeface="+mn-lt"/>
              <a:ea typeface="+mn-ea"/>
              <a:cs typeface="+mn-cs"/>
            </a:rPr>
            <a:t>情報システム標準化事業（標準化構築業務等）</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60,614</a:t>
          </a:r>
          <a:r>
            <a:rPr kumimoji="1" lang="ja-JP" altLang="ja-JP" sz="1100">
              <a:solidFill>
                <a:schemeClr val="dk1"/>
              </a:solidFill>
              <a:effectLst/>
              <a:latin typeface="+mn-lt"/>
              <a:ea typeface="+mn-ea"/>
              <a:cs typeface="+mn-cs"/>
            </a:rPr>
            <a:t>千円増額したことなどが主な要因である。</a:t>
          </a:r>
          <a:endParaRPr lang="ja-JP" altLang="ja-JP" sz="1400">
            <a:effectLst/>
          </a:endParaRPr>
        </a:p>
        <a:p>
          <a:r>
            <a:rPr kumimoji="1" lang="ja-JP" altLang="ja-JP" sz="1100">
              <a:solidFill>
                <a:schemeClr val="dk1"/>
              </a:solidFill>
              <a:effectLst/>
              <a:latin typeface="+mn-lt"/>
              <a:ea typeface="+mn-ea"/>
              <a:cs typeface="+mn-cs"/>
            </a:rPr>
            <a:t>今後も必要最低限の支出となるよう抑制に努める。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115570</xdr:rowOff>
    </xdr:from>
    <xdr:to>
      <xdr:col>82</xdr:col>
      <xdr:colOff>107950</xdr:colOff>
      <xdr:row>18</xdr:row>
      <xdr:rowOff>26416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3022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115570</xdr:rowOff>
    </xdr:from>
    <xdr:to>
      <xdr:col>78</xdr:col>
      <xdr:colOff>69850</xdr:colOff>
      <xdr:row>18</xdr:row>
      <xdr:rowOff>136144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030220"/>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42418</xdr:rowOff>
    </xdr:from>
    <xdr:to>
      <xdr:col>73</xdr:col>
      <xdr:colOff>180975</xdr:colOff>
      <xdr:row>18</xdr:row>
      <xdr:rowOff>136144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57068"/>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42418</xdr:rowOff>
    </xdr:from>
    <xdr:to>
      <xdr:col>69</xdr:col>
      <xdr:colOff>92075</xdr:colOff>
      <xdr:row>18</xdr:row>
      <xdr:rowOff>108712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57068"/>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147066</xdr:rowOff>
    </xdr:from>
    <xdr:to>
      <xdr:col>82</xdr:col>
      <xdr:colOff>158750</xdr:colOff>
      <xdr:row>18</xdr:row>
      <xdr:rowOff>77216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119143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64770</xdr:rowOff>
    </xdr:from>
    <xdr:to>
      <xdr:col>78</xdr:col>
      <xdr:colOff>120650</xdr:colOff>
      <xdr:row>17</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151147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6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85344</xdr:rowOff>
    </xdr:from>
    <xdr:to>
      <xdr:col>74</xdr:col>
      <xdr:colOff>31750</xdr:colOff>
      <xdr:row>19</xdr:row>
      <xdr:rowOff>15494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7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271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5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163068</xdr:rowOff>
    </xdr:from>
    <xdr:to>
      <xdr:col>69</xdr:col>
      <xdr:colOff>142875</xdr:colOff>
      <xdr:row>17</xdr:row>
      <xdr:rowOff>93218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77995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57912</xdr:rowOff>
    </xdr:from>
    <xdr:to>
      <xdr:col>65</xdr:col>
      <xdr:colOff>53975</xdr:colOff>
      <xdr:row>18</xdr:row>
      <xdr:rowOff>159512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4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144289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3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扶助費は、前年度比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ポイント減となっており、全国平均より</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ポイント低いものの、類似団体平均より</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ポイント高い水準となっている。</a:t>
          </a:r>
          <a:endParaRPr lang="ja-JP" altLang="ja-JP" sz="1400">
            <a:effectLst/>
          </a:endParaRPr>
        </a:p>
        <a:p>
          <a:r>
            <a:rPr kumimoji="1" lang="ja-JP" altLang="ja-JP" sz="1100">
              <a:solidFill>
                <a:schemeClr val="dk1"/>
              </a:solidFill>
              <a:effectLst/>
              <a:latin typeface="+mn-lt"/>
              <a:ea typeface="+mn-ea"/>
              <a:cs typeface="+mn-cs"/>
            </a:rPr>
            <a:t>要因としては</a:t>
          </a:r>
          <a:r>
            <a:rPr kumimoji="1" lang="ja-JP" altLang="en-US" sz="1100">
              <a:solidFill>
                <a:schemeClr val="dk1"/>
              </a:solidFill>
              <a:effectLst/>
              <a:latin typeface="+mn-lt"/>
              <a:ea typeface="+mn-ea"/>
              <a:cs typeface="+mn-cs"/>
            </a:rPr>
            <a:t>、児童手当の対象年齢拡充や公定価格改定による施設型給付費等の増により、児童措置事業が</a:t>
          </a:r>
          <a:r>
            <a:rPr kumimoji="1" lang="en-US" altLang="ja-JP" sz="1100">
              <a:solidFill>
                <a:schemeClr val="dk1"/>
              </a:solidFill>
              <a:effectLst/>
              <a:latin typeface="+mn-lt"/>
              <a:ea typeface="+mn-ea"/>
              <a:cs typeface="+mn-cs"/>
            </a:rPr>
            <a:t>75,534</a:t>
          </a:r>
          <a:r>
            <a:rPr kumimoji="1" lang="ja-JP" altLang="en-US" sz="1100">
              <a:solidFill>
                <a:schemeClr val="dk1"/>
              </a:solidFill>
              <a:effectLst/>
              <a:latin typeface="+mn-lt"/>
              <a:ea typeface="+mn-ea"/>
              <a:cs typeface="+mn-cs"/>
            </a:rPr>
            <a:t>千円増額したものの、経常一般財源額がそれを上回る増額となったため。</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見込まれるため、必要最低限の支出となるように経費抑制を図る。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154215</xdr:rowOff>
    </xdr:from>
    <xdr:to>
      <xdr:col>24</xdr:col>
      <xdr:colOff>25400</xdr:colOff>
      <xdr:row>56</xdr:row>
      <xdr:rowOff>165100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554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99785</xdr:rowOff>
    </xdr:from>
    <xdr:to>
      <xdr:col>19</xdr:col>
      <xdr:colOff>187325</xdr:colOff>
      <xdr:row>56</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00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99785</xdr:rowOff>
    </xdr:from>
    <xdr:to>
      <xdr:col>15</xdr:col>
      <xdr:colOff>98425</xdr:colOff>
      <xdr:row>56</xdr:row>
      <xdr:rowOff>132443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700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132443</xdr:rowOff>
    </xdr:from>
    <xdr:to>
      <xdr:col>11</xdr:col>
      <xdr:colOff>9525</xdr:colOff>
      <xdr:row>57</xdr:row>
      <xdr:rowOff>48078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336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103415</xdr:rowOff>
    </xdr:from>
    <xdr:to>
      <xdr:col>24</xdr:col>
      <xdr:colOff>76200</xdr:colOff>
      <xdr:row>57</xdr:row>
      <xdr:rowOff>33565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75492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48985</xdr:rowOff>
    </xdr:from>
    <xdr:to>
      <xdr:col>15</xdr:col>
      <xdr:colOff>149225</xdr:colOff>
      <xdr:row>56</xdr:row>
      <xdr:rowOff>150585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135362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81643</xdr:rowOff>
    </xdr:from>
    <xdr:to>
      <xdr:col>11</xdr:col>
      <xdr:colOff>60325</xdr:colOff>
      <xdr:row>57</xdr:row>
      <xdr:rowOff>11793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168728</xdr:rowOff>
    </xdr:from>
    <xdr:to>
      <xdr:col>6</xdr:col>
      <xdr:colOff>171450</xdr:colOff>
      <xdr:row>57</xdr:row>
      <xdr:rowOff>98878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83655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その他に係る経常収支比率は、前年度比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となり、類似団体より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ポイント高い水準となっている。</a:t>
          </a:r>
          <a:endParaRPr lang="ja-JP" altLang="ja-JP" sz="1400">
            <a:effectLst/>
          </a:endParaRPr>
        </a:p>
        <a:p>
          <a:r>
            <a:rPr kumimoji="1" lang="ja-JP" altLang="ja-JP" sz="1100">
              <a:solidFill>
                <a:schemeClr val="dk1"/>
              </a:solidFill>
              <a:effectLst/>
              <a:latin typeface="+mn-lt"/>
              <a:ea typeface="+mn-ea"/>
              <a:cs typeface="+mn-cs"/>
            </a:rPr>
            <a:t>要因としては、後期高齢者医療特別会計・介護保険事業特別会計に対する繰出金が</a:t>
          </a:r>
          <a:r>
            <a:rPr kumimoji="1" lang="en-US" altLang="ja-JP" sz="1100">
              <a:solidFill>
                <a:schemeClr val="dk1"/>
              </a:solidFill>
              <a:effectLst/>
              <a:latin typeface="+mn-lt"/>
              <a:ea typeface="+mn-ea"/>
              <a:cs typeface="+mn-cs"/>
            </a:rPr>
            <a:t>23,465</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ためである。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88900</xdr:rowOff>
    </xdr:from>
    <xdr:to>
      <xdr:col>82</xdr:col>
      <xdr:colOff>107950</xdr:colOff>
      <xdr:row>59</xdr:row>
      <xdr:rowOff>19050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330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152400</xdr:rowOff>
    </xdr:from>
    <xdr:to>
      <xdr:col>78</xdr:col>
      <xdr:colOff>69850</xdr:colOff>
      <xdr:row>59</xdr:row>
      <xdr:rowOff>19050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9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58</xdr:row>
      <xdr:rowOff>152400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19050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139700</xdr:rowOff>
    </xdr:from>
    <xdr:to>
      <xdr:col>78</xdr:col>
      <xdr:colOff>120650</xdr:colOff>
      <xdr:row>59</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54627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7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139700</xdr:rowOff>
    </xdr:from>
    <xdr:to>
      <xdr:col>65</xdr:col>
      <xdr:colOff>53975</xdr:colOff>
      <xdr:row>59</xdr:row>
      <xdr:rowOff>69850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85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補助金については、事業効果や存続性等その必要性について十分審査し、年次的な実績主義を原則として、補助金の整理合理化を実施してきた。令和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年度は、前年度比</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ポイント増となり、類似団体より</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ポイント低い水準となっている。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要因としては、補助費等総額は前年度比</a:t>
          </a:r>
          <a:r>
            <a:rPr kumimoji="1" lang="en-US" altLang="ja-JP" sz="1100">
              <a:solidFill>
                <a:schemeClr val="dk1"/>
              </a:solidFill>
              <a:effectLst/>
              <a:latin typeface="+mn-lt"/>
              <a:ea typeface="+mn-ea"/>
              <a:cs typeface="+mn-cs"/>
            </a:rPr>
            <a:t>124,492</a:t>
          </a:r>
          <a:r>
            <a:rPr kumimoji="1" lang="ja-JP" altLang="ja-JP" sz="1100">
              <a:solidFill>
                <a:schemeClr val="dk1"/>
              </a:solidFill>
              <a:effectLst/>
              <a:latin typeface="+mn-lt"/>
              <a:ea typeface="+mn-ea"/>
              <a:cs typeface="+mn-cs"/>
            </a:rPr>
            <a:t>千円減額となったが、</a:t>
          </a:r>
          <a:r>
            <a:rPr kumimoji="1" lang="ja-JP" altLang="en-US" sz="1100">
              <a:solidFill>
                <a:schemeClr val="dk1"/>
              </a:solidFill>
              <a:effectLst/>
              <a:latin typeface="+mn-lt"/>
              <a:ea typeface="+mn-ea"/>
              <a:cs typeface="+mn-cs"/>
            </a:rPr>
            <a:t>分子</a:t>
          </a:r>
          <a:r>
            <a:rPr kumimoji="1" lang="ja-JP" altLang="ja-JP" sz="1100">
              <a:solidFill>
                <a:schemeClr val="dk1"/>
              </a:solidFill>
              <a:effectLst/>
              <a:latin typeface="+mn-lt"/>
              <a:ea typeface="+mn-ea"/>
              <a:cs typeface="+mn-cs"/>
            </a:rPr>
            <a:t>である</a:t>
          </a:r>
          <a:r>
            <a:rPr kumimoji="1" lang="ja-JP" altLang="en-US" sz="1100">
              <a:solidFill>
                <a:schemeClr val="dk1"/>
              </a:solidFill>
              <a:effectLst/>
              <a:latin typeface="+mn-lt"/>
              <a:ea typeface="+mn-ea"/>
              <a:cs typeface="+mn-cs"/>
            </a:rPr>
            <a:t>補助費中の経常経費（一般財源分）は</a:t>
          </a:r>
          <a:r>
            <a:rPr kumimoji="1" lang="ja-JP" altLang="ja-JP" sz="1100">
              <a:solidFill>
                <a:schemeClr val="dk1"/>
              </a:solidFill>
              <a:effectLst/>
              <a:latin typeface="+mn-lt"/>
              <a:ea typeface="+mn-ea"/>
              <a:cs typeface="+mn-cs"/>
            </a:rPr>
            <a:t>増額したためである。</a:t>
          </a:r>
          <a:endParaRPr lang="ja-JP" altLang="ja-JP" sz="1400">
            <a:effectLst/>
          </a:endParaRPr>
        </a:p>
        <a:p>
          <a:r>
            <a:rPr kumimoji="1" lang="ja-JP" altLang="ja-JP" sz="1100">
              <a:solidFill>
                <a:schemeClr val="dk1"/>
              </a:solidFill>
              <a:effectLst/>
              <a:latin typeface="+mn-lt"/>
              <a:ea typeface="+mn-ea"/>
              <a:cs typeface="+mn-cs"/>
            </a:rPr>
            <a:t>今後も、徹底した事業の見直しを図っていく。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161290</xdr:rowOff>
    </xdr:from>
    <xdr:to>
      <xdr:col>82</xdr:col>
      <xdr:colOff>107950</xdr:colOff>
      <xdr:row>34</xdr:row>
      <xdr:rowOff>24130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8191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115570</xdr:rowOff>
    </xdr:from>
    <xdr:to>
      <xdr:col>78</xdr:col>
      <xdr:colOff>69850</xdr:colOff>
      <xdr:row>33</xdr:row>
      <xdr:rowOff>161290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773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115570</xdr:rowOff>
    </xdr:from>
    <xdr:to>
      <xdr:col>73</xdr:col>
      <xdr:colOff>180975</xdr:colOff>
      <xdr:row>33</xdr:row>
      <xdr:rowOff>121285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7734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121285</xdr:rowOff>
    </xdr:from>
    <xdr:to>
      <xdr:col>69</xdr:col>
      <xdr:colOff>92075</xdr:colOff>
      <xdr:row>33</xdr:row>
      <xdr:rowOff>149860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7791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144780</xdr:rowOff>
    </xdr:from>
    <xdr:to>
      <xdr:col>82</xdr:col>
      <xdr:colOff>158750</xdr:colOff>
      <xdr:row>34</xdr:row>
      <xdr:rowOff>74930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161307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4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110490</xdr:rowOff>
    </xdr:from>
    <xdr:to>
      <xdr:col>78</xdr:col>
      <xdr:colOff>120650</xdr:colOff>
      <xdr:row>34</xdr:row>
      <xdr:rowOff>40640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50817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3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64770</xdr:rowOff>
    </xdr:from>
    <xdr:to>
      <xdr:col>74</xdr:col>
      <xdr:colOff>31750</xdr:colOff>
      <xdr:row>33</xdr:row>
      <xdr:rowOff>166370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5097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70485</xdr:rowOff>
    </xdr:from>
    <xdr:to>
      <xdr:col>69</xdr:col>
      <xdr:colOff>142875</xdr:colOff>
      <xdr:row>34</xdr:row>
      <xdr:rowOff>635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2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10812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49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99060</xdr:rowOff>
    </xdr:from>
    <xdr:to>
      <xdr:col>65</xdr:col>
      <xdr:colOff>53975</xdr:colOff>
      <xdr:row>34</xdr:row>
      <xdr:rowOff>29210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39387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2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公債費は、新規地方債発行限度額を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億円と設定して抑制し、適正化に努めてきた結果、全国平均より</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ポイント低く、類似団体平均より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ポイント低い水準となっている。</a:t>
          </a:r>
          <a:endParaRPr lang="ja-JP" altLang="ja-JP" sz="1400">
            <a:effectLst/>
          </a:endParaRPr>
        </a:p>
        <a:p>
          <a:r>
            <a:rPr kumimoji="1" lang="ja-JP" altLang="ja-JP" sz="1100">
              <a:solidFill>
                <a:schemeClr val="dk1"/>
              </a:solidFill>
              <a:effectLst/>
              <a:latin typeface="+mn-lt"/>
              <a:ea typeface="+mn-ea"/>
              <a:cs typeface="+mn-cs"/>
            </a:rPr>
            <a:t>今後は大型事業の借入による返済が始まることから、上昇していくことが予想されるが、公共施設等総合管理計画に則り、施設の統廃合や長寿命化を図り、地方債発行の抑制に努める。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140715</xdr:rowOff>
    </xdr:from>
    <xdr:to>
      <xdr:col>24</xdr:col>
      <xdr:colOff>25400</xdr:colOff>
      <xdr:row>76</xdr:row>
      <xdr:rowOff>168148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70915"/>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168148</xdr:rowOff>
    </xdr:from>
    <xdr:to>
      <xdr:col>19</xdr:col>
      <xdr:colOff>187325</xdr:colOff>
      <xdr:row>77</xdr:row>
      <xdr:rowOff>1270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198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117856</xdr:rowOff>
    </xdr:from>
    <xdr:to>
      <xdr:col>15</xdr:col>
      <xdr:colOff>98425</xdr:colOff>
      <xdr:row>77</xdr:row>
      <xdr:rowOff>1270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480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117856</xdr:rowOff>
    </xdr:from>
    <xdr:to>
      <xdr:col>11</xdr:col>
      <xdr:colOff>9525</xdr:colOff>
      <xdr:row>76</xdr:row>
      <xdr:rowOff>122428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48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106442</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117348</xdr:rowOff>
    </xdr:from>
    <xdr:to>
      <xdr:col>20</xdr:col>
      <xdr:colOff>38100</xdr:colOff>
      <xdr:row>77</xdr:row>
      <xdr:rowOff>47498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57675</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121920</xdr:rowOff>
    </xdr:from>
    <xdr:to>
      <xdr:col>15</xdr:col>
      <xdr:colOff>149225</xdr:colOff>
      <xdr:row>77</xdr:row>
      <xdr:rowOff>52070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62247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67056</xdr:rowOff>
    </xdr:from>
    <xdr:to>
      <xdr:col>11</xdr:col>
      <xdr:colOff>60325</xdr:colOff>
      <xdr:row>76</xdr:row>
      <xdr:rowOff>168656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7383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71628</xdr:rowOff>
    </xdr:from>
    <xdr:to>
      <xdr:col>6</xdr:col>
      <xdr:colOff>171450</xdr:colOff>
      <xdr:row>77</xdr:row>
      <xdr:rowOff>1778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11955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公債費以外の経常収支比率は、前年度比</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となり、類似団体より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状況となっている。</a:t>
          </a:r>
          <a:endParaRPr lang="ja-JP" altLang="ja-JP" sz="1400">
            <a:effectLst/>
          </a:endParaRPr>
        </a:p>
        <a:p>
          <a:r>
            <a:rPr kumimoji="1" lang="ja-JP" altLang="ja-JP" sz="1100">
              <a:solidFill>
                <a:schemeClr val="dk1"/>
              </a:solidFill>
              <a:effectLst/>
              <a:latin typeface="+mn-lt"/>
              <a:ea typeface="+mn-ea"/>
              <a:cs typeface="+mn-cs"/>
            </a:rPr>
            <a:t>また、扶助費については、依然として類似団体よりも高い水準となっており、今後も費用の増加が見込まれる。</a:t>
          </a:r>
          <a:endParaRPr lang="ja-JP" altLang="ja-JP" sz="1400">
            <a:effectLst/>
          </a:endParaRPr>
        </a:p>
        <a:p>
          <a:r>
            <a:rPr kumimoji="1" lang="ja-JP" altLang="ja-JP" sz="1100">
              <a:solidFill>
                <a:schemeClr val="dk1"/>
              </a:solidFill>
              <a:effectLst/>
              <a:latin typeface="+mn-lt"/>
              <a:ea typeface="+mn-ea"/>
              <a:cs typeface="+mn-cs"/>
            </a:rPr>
            <a:t>今後も行財政改革に取り組み、行政運営の効率化、行政サービスの向上のため、様々な施策の展開を図っていく。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5842</xdr:rowOff>
    </xdr:from>
    <xdr:to>
      <xdr:col>82</xdr:col>
      <xdr:colOff>107950</xdr:colOff>
      <xdr:row>77</xdr:row>
      <xdr:rowOff>88137</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207492"/>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5842</xdr:rowOff>
    </xdr:from>
    <xdr:to>
      <xdr:col>78</xdr:col>
      <xdr:colOff>69850</xdr:colOff>
      <xdr:row>77</xdr:row>
      <xdr:rowOff>10413</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2074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76708</xdr:rowOff>
    </xdr:from>
    <xdr:to>
      <xdr:col>73</xdr:col>
      <xdr:colOff>180975</xdr:colOff>
      <xdr:row>77</xdr:row>
      <xdr:rowOff>10413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106908"/>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76708</xdr:rowOff>
    </xdr:from>
    <xdr:to>
      <xdr:col>69</xdr:col>
      <xdr:colOff>92075</xdr:colOff>
      <xdr:row>77</xdr:row>
      <xdr:rowOff>138430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106908"/>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53864</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08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126492</xdr:rowOff>
    </xdr:from>
    <xdr:to>
      <xdr:col>78</xdr:col>
      <xdr:colOff>120650</xdr:colOff>
      <xdr:row>77</xdr:row>
      <xdr:rowOff>56642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66819</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92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131063</xdr:rowOff>
    </xdr:from>
    <xdr:to>
      <xdr:col>74</xdr:col>
      <xdr:colOff>31750</xdr:colOff>
      <xdr:row>77</xdr:row>
      <xdr:rowOff>61213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45990</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25908</xdr:rowOff>
    </xdr:from>
    <xdr:to>
      <xdr:col>69</xdr:col>
      <xdr:colOff>142875</xdr:colOff>
      <xdr:row>76</xdr:row>
      <xdr:rowOff>127508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112285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14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2557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61577</xdr:rowOff>
    </xdr:from>
    <xdr:to>
      <xdr:col>29</xdr:col>
      <xdr:colOff>127000</xdr:colOff>
      <xdr:row>19</xdr:row>
      <xdr:rowOff>144809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66752"/>
          <a:ext cx="647700" cy="83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144809</xdr:rowOff>
    </xdr:from>
    <xdr:to>
      <xdr:col>26</xdr:col>
      <xdr:colOff>50800</xdr:colOff>
      <xdr:row>20</xdr:row>
      <xdr:rowOff>7725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449984"/>
          <a:ext cx="698500" cy="34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4209</xdr:rowOff>
    </xdr:from>
    <xdr:to>
      <xdr:col>22</xdr:col>
      <xdr:colOff>114300</xdr:colOff>
      <xdr:row>20</xdr:row>
      <xdr:rowOff>7725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480834"/>
          <a:ext cx="698500" cy="3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4209</xdr:rowOff>
    </xdr:from>
    <xdr:to>
      <xdr:col>18</xdr:col>
      <xdr:colOff>177800</xdr:colOff>
      <xdr:row>20</xdr:row>
      <xdr:rowOff>33329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80834"/>
          <a:ext cx="698500" cy="29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10777</xdr:rowOff>
    </xdr:from>
    <xdr:to>
      <xdr:col>29</xdr:col>
      <xdr:colOff>177800</xdr:colOff>
      <xdr:row>19</xdr:row>
      <xdr:rowOff>112377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15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154304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8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94009</xdr:rowOff>
    </xdr:from>
    <xdr:to>
      <xdr:col>26</xdr:col>
      <xdr:colOff>101600</xdr:colOff>
      <xdr:row>20</xdr:row>
      <xdr:rowOff>24159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99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8936</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85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128375</xdr:rowOff>
    </xdr:from>
    <xdr:to>
      <xdr:col>22</xdr:col>
      <xdr:colOff>165100</xdr:colOff>
      <xdr:row>20</xdr:row>
      <xdr:rowOff>58525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33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43302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124859</xdr:rowOff>
    </xdr:from>
    <xdr:to>
      <xdr:col>19</xdr:col>
      <xdr:colOff>38100</xdr:colOff>
      <xdr:row>20</xdr:row>
      <xdr:rowOff>55009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30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39786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16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153979</xdr:rowOff>
    </xdr:from>
    <xdr:to>
      <xdr:col>15</xdr:col>
      <xdr:colOff>101600</xdr:colOff>
      <xdr:row>20</xdr:row>
      <xdr:rowOff>84129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59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68906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45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216288</xdr:rowOff>
    </xdr:from>
    <xdr:to>
      <xdr:col>29</xdr:col>
      <xdr:colOff>127000</xdr:colOff>
      <xdr:row>35</xdr:row>
      <xdr:rowOff>255683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26638"/>
          <a:ext cx="647700" cy="39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216288</xdr:rowOff>
    </xdr:from>
    <xdr:to>
      <xdr:col>26</xdr:col>
      <xdr:colOff>50800</xdr:colOff>
      <xdr:row>35</xdr:row>
      <xdr:rowOff>217716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26638"/>
          <a:ext cx="698500" cy="1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217716</xdr:rowOff>
    </xdr:from>
    <xdr:to>
      <xdr:col>22</xdr:col>
      <xdr:colOff>114300</xdr:colOff>
      <xdr:row>35</xdr:row>
      <xdr:rowOff>280124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28066"/>
          <a:ext cx="698500" cy="62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280124</xdr:rowOff>
    </xdr:from>
    <xdr:to>
      <xdr:col>18</xdr:col>
      <xdr:colOff>177800</xdr:colOff>
      <xdr:row>35</xdr:row>
      <xdr:rowOff>339065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90474"/>
          <a:ext cx="698500" cy="58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204883</xdr:rowOff>
    </xdr:from>
    <xdr:to>
      <xdr:col>29</xdr:col>
      <xdr:colOff>177800</xdr:colOff>
      <xdr:row>35</xdr:row>
      <xdr:rowOff>306483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15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176960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87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165488</xdr:rowOff>
    </xdr:from>
    <xdr:to>
      <xdr:col>26</xdr:col>
      <xdr:colOff>101600</xdr:colOff>
      <xdr:row>35</xdr:row>
      <xdr:rowOff>267088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75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251865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62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166916</xdr:rowOff>
    </xdr:from>
    <xdr:to>
      <xdr:col>22</xdr:col>
      <xdr:colOff>165100</xdr:colOff>
      <xdr:row>35</xdr:row>
      <xdr:rowOff>268516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77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253293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63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229324</xdr:rowOff>
    </xdr:from>
    <xdr:to>
      <xdr:col>19</xdr:col>
      <xdr:colOff>38100</xdr:colOff>
      <xdr:row>35</xdr:row>
      <xdr:rowOff>330924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39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315701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2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288265</xdr:rowOff>
    </xdr:from>
    <xdr:to>
      <xdr:col>15</xdr:col>
      <xdr:colOff>101600</xdr:colOff>
      <xdr:row>36</xdr:row>
      <xdr:rowOff>46965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98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31742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84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127432</xdr:rowOff>
    </xdr:from>
    <xdr:to>
      <xdr:col>24</xdr:col>
      <xdr:colOff>63500</xdr:colOff>
      <xdr:row>38</xdr:row>
      <xdr:rowOff>49974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71082"/>
          <a:ext cx="838200" cy="9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49974</xdr:rowOff>
    </xdr:from>
    <xdr:to>
      <xdr:col>19</xdr:col>
      <xdr:colOff>177800</xdr:colOff>
      <xdr:row>38</xdr:row>
      <xdr:rowOff>98272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65074"/>
          <a:ext cx="889000" cy="4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97282</xdr:rowOff>
    </xdr:from>
    <xdr:to>
      <xdr:col>15</xdr:col>
      <xdr:colOff>50800</xdr:colOff>
      <xdr:row>38</xdr:row>
      <xdr:rowOff>98272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12382"/>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97282</xdr:rowOff>
    </xdr:from>
    <xdr:to>
      <xdr:col>10</xdr:col>
      <xdr:colOff>114300</xdr:colOff>
      <xdr:row>38</xdr:row>
      <xdr:rowOff>162471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12382"/>
          <a:ext cx="889000" cy="6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76632</xdr:rowOff>
    </xdr:from>
    <xdr:to>
      <xdr:col>24</xdr:col>
      <xdr:colOff>114300</xdr:colOff>
      <xdr:row>38</xdr:row>
      <xdr:rowOff>6782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2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55059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9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170624</xdr:rowOff>
    </xdr:from>
    <xdr:to>
      <xdr:col>20</xdr:col>
      <xdr:colOff>38100</xdr:colOff>
      <xdr:row>38</xdr:row>
      <xdr:rowOff>100774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1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91901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0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47472</xdr:rowOff>
    </xdr:from>
    <xdr:to>
      <xdr:col>15</xdr:col>
      <xdr:colOff>101600</xdr:colOff>
      <xdr:row>38</xdr:row>
      <xdr:rowOff>149072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6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140199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5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46482</xdr:rowOff>
    </xdr:from>
    <xdr:to>
      <xdr:col>10</xdr:col>
      <xdr:colOff>165100</xdr:colOff>
      <xdr:row>38</xdr:row>
      <xdr:rowOff>148082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6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139209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5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111671</xdr:rowOff>
    </xdr:from>
    <xdr:to>
      <xdr:col>6</xdr:col>
      <xdr:colOff>38100</xdr:colOff>
      <xdr:row>39</xdr:row>
      <xdr:rowOff>41821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2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32948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54437</xdr:rowOff>
    </xdr:from>
    <xdr:to>
      <xdr:col>24</xdr:col>
      <xdr:colOff>63500</xdr:colOff>
      <xdr:row>58</xdr:row>
      <xdr:rowOff>71549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98537"/>
          <a:ext cx="838200" cy="1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55849</xdr:rowOff>
    </xdr:from>
    <xdr:to>
      <xdr:col>19</xdr:col>
      <xdr:colOff>177800</xdr:colOff>
      <xdr:row>58</xdr:row>
      <xdr:rowOff>71549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99949"/>
          <a:ext cx="889000" cy="1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55849</xdr:rowOff>
    </xdr:from>
    <xdr:to>
      <xdr:col>15</xdr:col>
      <xdr:colOff>50800</xdr:colOff>
      <xdr:row>58</xdr:row>
      <xdr:rowOff>88603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99949"/>
          <a:ext cx="889000" cy="3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88603</xdr:rowOff>
    </xdr:from>
    <xdr:to>
      <xdr:col>10</xdr:col>
      <xdr:colOff>114300</xdr:colOff>
      <xdr:row>58</xdr:row>
      <xdr:rowOff>111262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32703"/>
          <a:ext cx="889000" cy="2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3637</xdr:rowOff>
    </xdr:from>
    <xdr:to>
      <xdr:col>24</xdr:col>
      <xdr:colOff>114300</xdr:colOff>
      <xdr:row>58</xdr:row>
      <xdr:rowOff>105237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4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134464</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35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20749</xdr:rowOff>
    </xdr:from>
    <xdr:to>
      <xdr:col>20</xdr:col>
      <xdr:colOff>38100</xdr:colOff>
      <xdr:row>58</xdr:row>
      <xdr:rowOff>122349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138876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40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5049</xdr:rowOff>
    </xdr:from>
    <xdr:to>
      <xdr:col>15</xdr:col>
      <xdr:colOff>101600</xdr:colOff>
      <xdr:row>58</xdr:row>
      <xdr:rowOff>106649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4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123176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2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37803</xdr:rowOff>
    </xdr:from>
    <xdr:to>
      <xdr:col>10</xdr:col>
      <xdr:colOff>165100</xdr:colOff>
      <xdr:row>58</xdr:row>
      <xdr:rowOff>139403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155930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5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60462</xdr:rowOff>
    </xdr:from>
    <xdr:to>
      <xdr:col>6</xdr:col>
      <xdr:colOff>38100</xdr:colOff>
      <xdr:row>58</xdr:row>
      <xdr:rowOff>162062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153189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9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111216</xdr:rowOff>
    </xdr:from>
    <xdr:to>
      <xdr:col>24</xdr:col>
      <xdr:colOff>63500</xdr:colOff>
      <xdr:row>78</xdr:row>
      <xdr:rowOff>113342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84316"/>
          <a:ext cx="838200" cy="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89430</xdr:rowOff>
    </xdr:from>
    <xdr:to>
      <xdr:col>19</xdr:col>
      <xdr:colOff>177800</xdr:colOff>
      <xdr:row>78</xdr:row>
      <xdr:rowOff>111216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62530"/>
          <a:ext cx="889000" cy="2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89430</xdr:rowOff>
    </xdr:from>
    <xdr:to>
      <xdr:col>15</xdr:col>
      <xdr:colOff>50800</xdr:colOff>
      <xdr:row>78</xdr:row>
      <xdr:rowOff>92311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62530"/>
          <a:ext cx="889000" cy="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92311</xdr:rowOff>
    </xdr:from>
    <xdr:to>
      <xdr:col>10</xdr:col>
      <xdr:colOff>114300</xdr:colOff>
      <xdr:row>78</xdr:row>
      <xdr:rowOff>109227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65411"/>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62542</xdr:rowOff>
    </xdr:from>
    <xdr:to>
      <xdr:col>24</xdr:col>
      <xdr:colOff>114300</xdr:colOff>
      <xdr:row>78</xdr:row>
      <xdr:rowOff>164142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3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148919</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5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60416</xdr:rowOff>
    </xdr:from>
    <xdr:to>
      <xdr:col>20</xdr:col>
      <xdr:colOff>38100</xdr:colOff>
      <xdr:row>78</xdr:row>
      <xdr:rowOff>162016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153143</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38630</xdr:rowOff>
    </xdr:from>
    <xdr:to>
      <xdr:col>15</xdr:col>
      <xdr:colOff>101600</xdr:colOff>
      <xdr:row>78</xdr:row>
      <xdr:rowOff>140230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1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131357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0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41511</xdr:rowOff>
    </xdr:from>
    <xdr:to>
      <xdr:col>10</xdr:col>
      <xdr:colOff>165100</xdr:colOff>
      <xdr:row>78</xdr:row>
      <xdr:rowOff>143111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1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134238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0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58427</xdr:rowOff>
    </xdr:from>
    <xdr:to>
      <xdr:col>6</xdr:col>
      <xdr:colOff>38100</xdr:colOff>
      <xdr:row>78</xdr:row>
      <xdr:rowOff>160027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3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151154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2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10846</xdr:rowOff>
    </xdr:from>
    <xdr:to>
      <xdr:col>24</xdr:col>
      <xdr:colOff>63500</xdr:colOff>
      <xdr:row>93</xdr:row>
      <xdr:rowOff>76912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55696"/>
          <a:ext cx="838200" cy="6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76912</xdr:rowOff>
    </xdr:from>
    <xdr:to>
      <xdr:col>19</xdr:col>
      <xdr:colOff>177800</xdr:colOff>
      <xdr:row>94</xdr:row>
      <xdr:rowOff>35851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021762"/>
          <a:ext cx="889000" cy="13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20785</xdr:rowOff>
    </xdr:from>
    <xdr:to>
      <xdr:col>15</xdr:col>
      <xdr:colOff>50800</xdr:colOff>
      <xdr:row>94</xdr:row>
      <xdr:rowOff>35851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65635"/>
          <a:ext cx="889000" cy="18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20785</xdr:rowOff>
    </xdr:from>
    <xdr:to>
      <xdr:col>10</xdr:col>
      <xdr:colOff>114300</xdr:colOff>
      <xdr:row>95</xdr:row>
      <xdr:rowOff>18281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65635"/>
          <a:ext cx="889000" cy="34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131496</xdr:rowOff>
    </xdr:from>
    <xdr:to>
      <xdr:col>24</xdr:col>
      <xdr:colOff>114300</xdr:colOff>
      <xdr:row>93</xdr:row>
      <xdr:rowOff>61646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0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154373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5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26112</xdr:rowOff>
    </xdr:from>
    <xdr:to>
      <xdr:col>20</xdr:col>
      <xdr:colOff>38100</xdr:colOff>
      <xdr:row>93</xdr:row>
      <xdr:rowOff>127712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97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144239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74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156501</xdr:rowOff>
    </xdr:from>
    <xdr:to>
      <xdr:col>15</xdr:col>
      <xdr:colOff>101600</xdr:colOff>
      <xdr:row>94</xdr:row>
      <xdr:rowOff>86651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0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103178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876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141435</xdr:rowOff>
    </xdr:from>
    <xdr:to>
      <xdr:col>10</xdr:col>
      <xdr:colOff>165100</xdr:colOff>
      <xdr:row>93</xdr:row>
      <xdr:rowOff>71585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1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88112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9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138931</xdr:rowOff>
    </xdr:from>
    <xdr:to>
      <xdr:col>6</xdr:col>
      <xdr:colOff>38100</xdr:colOff>
      <xdr:row>95</xdr:row>
      <xdr:rowOff>69081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5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85608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030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9444</xdr:rowOff>
    </xdr:from>
    <xdr:to>
      <xdr:col>55</xdr:col>
      <xdr:colOff>0</xdr:colOff>
      <xdr:row>38</xdr:row>
      <xdr:rowOff>34338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524544"/>
          <a:ext cx="838200" cy="2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143110</xdr:rowOff>
    </xdr:from>
    <xdr:to>
      <xdr:col>50</xdr:col>
      <xdr:colOff>114300</xdr:colOff>
      <xdr:row>38</xdr:row>
      <xdr:rowOff>9444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86760"/>
          <a:ext cx="889000" cy="3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143110</xdr:rowOff>
    </xdr:from>
    <xdr:to>
      <xdr:col>45</xdr:col>
      <xdr:colOff>177800</xdr:colOff>
      <xdr:row>38</xdr:row>
      <xdr:rowOff>22185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86760"/>
          <a:ext cx="889000" cy="5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133257</xdr:rowOff>
    </xdr:from>
    <xdr:to>
      <xdr:col>41</xdr:col>
      <xdr:colOff>50800</xdr:colOff>
      <xdr:row>38</xdr:row>
      <xdr:rowOff>22185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34007"/>
          <a:ext cx="889000" cy="40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154988</xdr:rowOff>
    </xdr:from>
    <xdr:to>
      <xdr:col>55</xdr:col>
      <xdr:colOff>50800</xdr:colOff>
      <xdr:row>38</xdr:row>
      <xdr:rowOff>85138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9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69915</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1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130094</xdr:rowOff>
    </xdr:from>
    <xdr:to>
      <xdr:col>50</xdr:col>
      <xdr:colOff>165100</xdr:colOff>
      <xdr:row>38</xdr:row>
      <xdr:rowOff>60244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7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51371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6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92310</xdr:rowOff>
    </xdr:from>
    <xdr:to>
      <xdr:col>46</xdr:col>
      <xdr:colOff>38100</xdr:colOff>
      <xdr:row>38</xdr:row>
      <xdr:rowOff>22460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3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13587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2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142834</xdr:rowOff>
    </xdr:from>
    <xdr:to>
      <xdr:col>41</xdr:col>
      <xdr:colOff>101600</xdr:colOff>
      <xdr:row>38</xdr:row>
      <xdr:rowOff>72985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864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64112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7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82457</xdr:rowOff>
    </xdr:from>
    <xdr:to>
      <xdr:col>36</xdr:col>
      <xdr:colOff>165100</xdr:colOff>
      <xdr:row>36</xdr:row>
      <xdr:rowOff>12607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3734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75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72720</xdr:rowOff>
    </xdr:from>
    <xdr:to>
      <xdr:col>55</xdr:col>
      <xdr:colOff>0</xdr:colOff>
      <xdr:row>57</xdr:row>
      <xdr:rowOff>157211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45370"/>
          <a:ext cx="838200" cy="8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16850</xdr:rowOff>
    </xdr:from>
    <xdr:to>
      <xdr:col>50</xdr:col>
      <xdr:colOff>114300</xdr:colOff>
      <xdr:row>57</xdr:row>
      <xdr:rowOff>157211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789500"/>
          <a:ext cx="889000" cy="14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148026</xdr:rowOff>
    </xdr:from>
    <xdr:to>
      <xdr:col>45</xdr:col>
      <xdr:colOff>177800</xdr:colOff>
      <xdr:row>57</xdr:row>
      <xdr:rowOff>16850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749226"/>
          <a:ext cx="889000" cy="4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64953</xdr:rowOff>
    </xdr:from>
    <xdr:to>
      <xdr:col>41</xdr:col>
      <xdr:colOff>50800</xdr:colOff>
      <xdr:row>56</xdr:row>
      <xdr:rowOff>148026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323253"/>
          <a:ext cx="889000" cy="42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21920</xdr:rowOff>
    </xdr:from>
    <xdr:to>
      <xdr:col>55</xdr:col>
      <xdr:colOff>50800</xdr:colOff>
      <xdr:row>57</xdr:row>
      <xdr:rowOff>123520</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347</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7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106411</xdr:rowOff>
    </xdr:from>
    <xdr:to>
      <xdr:col>50</xdr:col>
      <xdr:colOff>165100</xdr:colOff>
      <xdr:row>58</xdr:row>
      <xdr:rowOff>36561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27688</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7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137500</xdr:rowOff>
    </xdr:from>
    <xdr:to>
      <xdr:col>46</xdr:col>
      <xdr:colOff>38100</xdr:colOff>
      <xdr:row>57</xdr:row>
      <xdr:rowOff>67650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3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58777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3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97226</xdr:rowOff>
    </xdr:from>
    <xdr:to>
      <xdr:col>41</xdr:col>
      <xdr:colOff>101600</xdr:colOff>
      <xdr:row>57</xdr:row>
      <xdr:rowOff>27376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69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18503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79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14153</xdr:rowOff>
    </xdr:from>
    <xdr:to>
      <xdr:col>36</xdr:col>
      <xdr:colOff>165100</xdr:colOff>
      <xdr:row>54</xdr:row>
      <xdr:rowOff>115753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27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132280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04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68356</xdr:rowOff>
    </xdr:from>
    <xdr:to>
      <xdr:col>55</xdr:col>
      <xdr:colOff>0</xdr:colOff>
      <xdr:row>79</xdr:row>
      <xdr:rowOff>86447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612906"/>
          <a:ext cx="838200" cy="18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112725</xdr:rowOff>
    </xdr:from>
    <xdr:to>
      <xdr:col>50</xdr:col>
      <xdr:colOff>114300</xdr:colOff>
      <xdr:row>79</xdr:row>
      <xdr:rowOff>68356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14375"/>
          <a:ext cx="889000" cy="29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112725</xdr:rowOff>
    </xdr:from>
    <xdr:to>
      <xdr:col>45</xdr:col>
      <xdr:colOff>177800</xdr:colOff>
      <xdr:row>77</xdr:row>
      <xdr:rowOff>147810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314375"/>
          <a:ext cx="889000" cy="3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147810</xdr:rowOff>
    </xdr:from>
    <xdr:to>
      <xdr:col>41</xdr:col>
      <xdr:colOff>50800</xdr:colOff>
      <xdr:row>78</xdr:row>
      <xdr:rowOff>163029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49460"/>
          <a:ext cx="889000" cy="18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115136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35647</xdr:rowOff>
    </xdr:from>
    <xdr:to>
      <xdr:col>55</xdr:col>
      <xdr:colOff>50800</xdr:colOff>
      <xdr:row>79</xdr:row>
      <xdr:rowOff>137247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8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122024</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9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17556</xdr:rowOff>
    </xdr:from>
    <xdr:to>
      <xdr:col>50</xdr:col>
      <xdr:colOff>165100</xdr:colOff>
      <xdr:row>79</xdr:row>
      <xdr:rowOff>119156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6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110283</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5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61925</xdr:rowOff>
    </xdr:from>
    <xdr:to>
      <xdr:col>46</xdr:col>
      <xdr:colOff>38100</xdr:colOff>
      <xdr:row>77</xdr:row>
      <xdr:rowOff>163525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8602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3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97010</xdr:rowOff>
    </xdr:from>
    <xdr:to>
      <xdr:col>41</xdr:col>
      <xdr:colOff>101600</xdr:colOff>
      <xdr:row>78</xdr:row>
      <xdr:rowOff>27160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9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43687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07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112229</xdr:rowOff>
    </xdr:from>
    <xdr:to>
      <xdr:col>36</xdr:col>
      <xdr:colOff>165100</xdr:colOff>
      <xdr:row>79</xdr:row>
      <xdr:rowOff>42379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33506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7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97123</xdr:rowOff>
    </xdr:from>
    <xdr:to>
      <xdr:col>55</xdr:col>
      <xdr:colOff>0</xdr:colOff>
      <xdr:row>97</xdr:row>
      <xdr:rowOff>26543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556323"/>
          <a:ext cx="838200" cy="10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21188</xdr:rowOff>
    </xdr:from>
    <xdr:to>
      <xdr:col>50</xdr:col>
      <xdr:colOff>114300</xdr:colOff>
      <xdr:row>97</xdr:row>
      <xdr:rowOff>26543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651838"/>
          <a:ext cx="889000" cy="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117937</xdr:rowOff>
    </xdr:from>
    <xdr:to>
      <xdr:col>45</xdr:col>
      <xdr:colOff>177800</xdr:colOff>
      <xdr:row>97</xdr:row>
      <xdr:rowOff>21188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577137"/>
          <a:ext cx="889000" cy="7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10970</xdr:rowOff>
    </xdr:from>
    <xdr:to>
      <xdr:col>41</xdr:col>
      <xdr:colOff>50800</xdr:colOff>
      <xdr:row>96</xdr:row>
      <xdr:rowOff>117937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5955820"/>
          <a:ext cx="889000" cy="62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46323</xdr:rowOff>
    </xdr:from>
    <xdr:to>
      <xdr:col>55</xdr:col>
      <xdr:colOff>50800</xdr:colOff>
      <xdr:row>96</xdr:row>
      <xdr:rowOff>147923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0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24750</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48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147193</xdr:rowOff>
    </xdr:from>
    <xdr:to>
      <xdr:col>50</xdr:col>
      <xdr:colOff>165100</xdr:colOff>
      <xdr:row>97</xdr:row>
      <xdr:rowOff>77343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68470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9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141838</xdr:rowOff>
    </xdr:from>
    <xdr:to>
      <xdr:col>46</xdr:col>
      <xdr:colOff>38100</xdr:colOff>
      <xdr:row>97</xdr:row>
      <xdr:rowOff>71988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0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63115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69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67137</xdr:rowOff>
    </xdr:from>
    <xdr:to>
      <xdr:col>41</xdr:col>
      <xdr:colOff>101600</xdr:colOff>
      <xdr:row>96</xdr:row>
      <xdr:rowOff>168737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2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159864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1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131620</xdr:rowOff>
    </xdr:from>
    <xdr:to>
      <xdr:col>36</xdr:col>
      <xdr:colOff>165100</xdr:colOff>
      <xdr:row>93</xdr:row>
      <xdr:rowOff>61770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590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78297</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672795" y="1568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27644</xdr:rowOff>
    </xdr:from>
    <xdr:to>
      <xdr:col>85</xdr:col>
      <xdr:colOff>127000</xdr:colOff>
      <xdr:row>39</xdr:row>
      <xdr:rowOff>37527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14194"/>
          <a:ext cx="838200" cy="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37527</xdr:rowOff>
    </xdr:from>
    <xdr:to>
      <xdr:col>81</xdr:col>
      <xdr:colOff>50800</xdr:colOff>
      <xdr:row>39</xdr:row>
      <xdr:rowOff>37561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24077"/>
          <a:ext cx="8890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37561</xdr:rowOff>
    </xdr:from>
    <xdr:to>
      <xdr:col>76</xdr:col>
      <xdr:colOff>114300</xdr:colOff>
      <xdr:row>39</xdr:row>
      <xdr:rowOff>41478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724111"/>
          <a:ext cx="889000" cy="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41478</xdr:rowOff>
    </xdr:from>
    <xdr:to>
      <xdr:col>71</xdr:col>
      <xdr:colOff>177800</xdr:colOff>
      <xdr:row>39</xdr:row>
      <xdr:rowOff>43117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28028"/>
          <a:ext cx="8890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148294</xdr:rowOff>
    </xdr:from>
    <xdr:to>
      <xdr:col>85</xdr:col>
      <xdr:colOff>177800</xdr:colOff>
      <xdr:row>39</xdr:row>
      <xdr:rowOff>78444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6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158177</xdr:rowOff>
    </xdr:from>
    <xdr:to>
      <xdr:col>81</xdr:col>
      <xdr:colOff>101600</xdr:colOff>
      <xdr:row>39</xdr:row>
      <xdr:rowOff>88327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79454</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6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158211</xdr:rowOff>
    </xdr:from>
    <xdr:to>
      <xdr:col>76</xdr:col>
      <xdr:colOff>165100</xdr:colOff>
      <xdr:row>39</xdr:row>
      <xdr:rowOff>88361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79488</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76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162128</xdr:rowOff>
    </xdr:from>
    <xdr:to>
      <xdr:col>72</xdr:col>
      <xdr:colOff>38100</xdr:colOff>
      <xdr:row>39</xdr:row>
      <xdr:rowOff>92278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7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83405</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4017" y="6769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163767</xdr:rowOff>
    </xdr:from>
    <xdr:to>
      <xdr:col>67</xdr:col>
      <xdr:colOff>101600</xdr:colOff>
      <xdr:row>39</xdr:row>
      <xdr:rowOff>93917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85044</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5017" y="6771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102274</xdr:rowOff>
    </xdr:from>
    <xdr:to>
      <xdr:col>85</xdr:col>
      <xdr:colOff>127000</xdr:colOff>
      <xdr:row>76</xdr:row>
      <xdr:rowOff>104111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132474"/>
          <a:ext cx="838200" cy="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104111</xdr:rowOff>
    </xdr:from>
    <xdr:to>
      <xdr:col>81</xdr:col>
      <xdr:colOff>50800</xdr:colOff>
      <xdr:row>76</xdr:row>
      <xdr:rowOff>119611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34311"/>
          <a:ext cx="889000" cy="15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119611</xdr:rowOff>
    </xdr:from>
    <xdr:to>
      <xdr:col>76</xdr:col>
      <xdr:colOff>114300</xdr:colOff>
      <xdr:row>76</xdr:row>
      <xdr:rowOff>148149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49811"/>
          <a:ext cx="889000" cy="2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148149</xdr:rowOff>
    </xdr:from>
    <xdr:to>
      <xdr:col>71</xdr:col>
      <xdr:colOff>177800</xdr:colOff>
      <xdr:row>77</xdr:row>
      <xdr:rowOff>6252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78349"/>
          <a:ext cx="889000" cy="2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51474</xdr:rowOff>
    </xdr:from>
    <xdr:to>
      <xdr:col>85</xdr:col>
      <xdr:colOff>177800</xdr:colOff>
      <xdr:row>76</xdr:row>
      <xdr:rowOff>153074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29901</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06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53311</xdr:rowOff>
    </xdr:from>
    <xdr:to>
      <xdr:col>81</xdr:col>
      <xdr:colOff>101600</xdr:colOff>
      <xdr:row>76</xdr:row>
      <xdr:rowOff>154911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8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146038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76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68811</xdr:rowOff>
    </xdr:from>
    <xdr:to>
      <xdr:col>76</xdr:col>
      <xdr:colOff>165100</xdr:colOff>
      <xdr:row>76</xdr:row>
      <xdr:rowOff>170411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9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161538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9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97349</xdr:rowOff>
    </xdr:from>
    <xdr:to>
      <xdr:col>72</xdr:col>
      <xdr:colOff>38100</xdr:colOff>
      <xdr:row>77</xdr:row>
      <xdr:rowOff>27499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2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18626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2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126902</xdr:rowOff>
    </xdr:from>
    <xdr:to>
      <xdr:col>67</xdr:col>
      <xdr:colOff>101600</xdr:colOff>
      <xdr:row>77</xdr:row>
      <xdr:rowOff>57052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5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48179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4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101181</xdr:rowOff>
    </xdr:from>
    <xdr:to>
      <xdr:col>85</xdr:col>
      <xdr:colOff>127000</xdr:colOff>
      <xdr:row>95</xdr:row>
      <xdr:rowOff>108474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388931"/>
          <a:ext cx="838200" cy="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117260</xdr:rowOff>
    </xdr:from>
    <xdr:to>
      <xdr:col>81</xdr:col>
      <xdr:colOff>50800</xdr:colOff>
      <xdr:row>95</xdr:row>
      <xdr:rowOff>108474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233560"/>
          <a:ext cx="889000" cy="16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117260</xdr:rowOff>
    </xdr:from>
    <xdr:to>
      <xdr:col>76</xdr:col>
      <xdr:colOff>114300</xdr:colOff>
      <xdr:row>95</xdr:row>
      <xdr:rowOff>86116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233560"/>
          <a:ext cx="889000" cy="14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86116</xdr:rowOff>
    </xdr:from>
    <xdr:to>
      <xdr:col>71</xdr:col>
      <xdr:colOff>177800</xdr:colOff>
      <xdr:row>97</xdr:row>
      <xdr:rowOff>54730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373866"/>
          <a:ext cx="889000" cy="31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50381</xdr:rowOff>
    </xdr:from>
    <xdr:to>
      <xdr:col>85</xdr:col>
      <xdr:colOff>177800</xdr:colOff>
      <xdr:row>95</xdr:row>
      <xdr:rowOff>151981</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33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73258</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18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57674</xdr:rowOff>
    </xdr:from>
    <xdr:to>
      <xdr:col>81</xdr:col>
      <xdr:colOff>101600</xdr:colOff>
      <xdr:row>95</xdr:row>
      <xdr:rowOff>159274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34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4351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12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66460</xdr:rowOff>
    </xdr:from>
    <xdr:to>
      <xdr:col>76</xdr:col>
      <xdr:colOff>165100</xdr:colOff>
      <xdr:row>94</xdr:row>
      <xdr:rowOff>168060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18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13137</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292795" y="15957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35316</xdr:rowOff>
    </xdr:from>
    <xdr:to>
      <xdr:col>72</xdr:col>
      <xdr:colOff>38100</xdr:colOff>
      <xdr:row>95</xdr:row>
      <xdr:rowOff>136916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32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153443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09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3930</xdr:rowOff>
    </xdr:from>
    <xdr:to>
      <xdr:col>67</xdr:col>
      <xdr:colOff>101600</xdr:colOff>
      <xdr:row>97</xdr:row>
      <xdr:rowOff>105530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122057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0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81734</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68284"/>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79807</xdr:rowOff>
    </xdr:from>
    <xdr:to>
      <xdr:col>111</xdr:col>
      <xdr:colOff>177800</xdr:colOff>
      <xdr:row>39</xdr:row>
      <xdr:rowOff>81734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66357"/>
          <a:ext cx="8890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79807</xdr:rowOff>
    </xdr:from>
    <xdr:to>
      <xdr:col>107</xdr:col>
      <xdr:colOff>50800</xdr:colOff>
      <xdr:row>39</xdr:row>
      <xdr:rowOff>83138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66357"/>
          <a:ext cx="889000" cy="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74320</xdr:rowOff>
    </xdr:from>
    <xdr:to>
      <xdr:col>102</xdr:col>
      <xdr:colOff>114300</xdr:colOff>
      <xdr:row>39</xdr:row>
      <xdr:rowOff>83138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60870"/>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30934</xdr:rowOff>
    </xdr:from>
    <xdr:to>
      <xdr:col>112</xdr:col>
      <xdr:colOff>38100</xdr:colOff>
      <xdr:row>39</xdr:row>
      <xdr:rowOff>132534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1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123661</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81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29007</xdr:rowOff>
    </xdr:from>
    <xdr:to>
      <xdr:col>107</xdr:col>
      <xdr:colOff>101600</xdr:colOff>
      <xdr:row>39</xdr:row>
      <xdr:rowOff>130607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1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121734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680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32338</xdr:rowOff>
    </xdr:from>
    <xdr:to>
      <xdr:col>102</xdr:col>
      <xdr:colOff>165100</xdr:colOff>
      <xdr:row>39</xdr:row>
      <xdr:rowOff>133938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1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125065</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6017" y="6811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23520</xdr:rowOff>
    </xdr:from>
    <xdr:to>
      <xdr:col>98</xdr:col>
      <xdr:colOff>38100</xdr:colOff>
      <xdr:row>39</xdr:row>
      <xdr:rowOff>125120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116247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8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3283</xdr:rowOff>
    </xdr:from>
    <xdr:to>
      <xdr:col>116</xdr:col>
      <xdr:colOff>63500</xdr:colOff>
      <xdr:row>57</xdr:row>
      <xdr:rowOff>4997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775933"/>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1912</xdr:rowOff>
    </xdr:from>
    <xdr:to>
      <xdr:col>111</xdr:col>
      <xdr:colOff>177800</xdr:colOff>
      <xdr:row>57</xdr:row>
      <xdr:rowOff>4997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774562"/>
          <a:ext cx="8890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1912</xdr:rowOff>
    </xdr:from>
    <xdr:to>
      <xdr:col>107</xdr:col>
      <xdr:colOff>50800</xdr:colOff>
      <xdr:row>57</xdr:row>
      <xdr:rowOff>5855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774562"/>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5855</xdr:rowOff>
    </xdr:from>
    <xdr:to>
      <xdr:col>102</xdr:col>
      <xdr:colOff>114300</xdr:colOff>
      <xdr:row>57</xdr:row>
      <xdr:rowOff>11970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778505"/>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123933</xdr:rowOff>
    </xdr:from>
    <xdr:to>
      <xdr:col>116</xdr:col>
      <xdr:colOff>114300</xdr:colOff>
      <xdr:row>57</xdr:row>
      <xdr:rowOff>54083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2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146810</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576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125647</xdr:rowOff>
    </xdr:from>
    <xdr:to>
      <xdr:col>112</xdr:col>
      <xdr:colOff>38100</xdr:colOff>
      <xdr:row>57</xdr:row>
      <xdr:rowOff>55797</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2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72324</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0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122562</xdr:rowOff>
    </xdr:from>
    <xdr:to>
      <xdr:col>107</xdr:col>
      <xdr:colOff>101600</xdr:colOff>
      <xdr:row>57</xdr:row>
      <xdr:rowOff>52712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72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69239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49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126505</xdr:rowOff>
    </xdr:from>
    <xdr:to>
      <xdr:col>102</xdr:col>
      <xdr:colOff>165100</xdr:colOff>
      <xdr:row>57</xdr:row>
      <xdr:rowOff>56655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72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47782</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82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132620</xdr:rowOff>
    </xdr:from>
    <xdr:to>
      <xdr:col>98</xdr:col>
      <xdr:colOff>38100</xdr:colOff>
      <xdr:row>57</xdr:row>
      <xdr:rowOff>62770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7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53897</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2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67234</xdr:rowOff>
    </xdr:from>
    <xdr:to>
      <xdr:col>116</xdr:col>
      <xdr:colOff>63500</xdr:colOff>
      <xdr:row>74</xdr:row>
      <xdr:rowOff>100952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754534"/>
          <a:ext cx="838200" cy="3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67234</xdr:rowOff>
    </xdr:from>
    <xdr:to>
      <xdr:col>111</xdr:col>
      <xdr:colOff>177800</xdr:colOff>
      <xdr:row>74</xdr:row>
      <xdr:rowOff>118783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754534"/>
          <a:ext cx="889000" cy="5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118783</xdr:rowOff>
    </xdr:from>
    <xdr:to>
      <xdr:col>107</xdr:col>
      <xdr:colOff>50800</xdr:colOff>
      <xdr:row>74</xdr:row>
      <xdr:rowOff>133025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806083"/>
          <a:ext cx="889000" cy="1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133025</xdr:rowOff>
    </xdr:from>
    <xdr:to>
      <xdr:col>102</xdr:col>
      <xdr:colOff>114300</xdr:colOff>
      <xdr:row>75</xdr:row>
      <xdr:rowOff>16621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820325"/>
          <a:ext cx="889000" cy="55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50152</xdr:rowOff>
    </xdr:from>
    <xdr:to>
      <xdr:col>116</xdr:col>
      <xdr:colOff>114300</xdr:colOff>
      <xdr:row>74</xdr:row>
      <xdr:rowOff>151752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73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73029</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58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16434</xdr:rowOff>
    </xdr:from>
    <xdr:to>
      <xdr:col>112</xdr:col>
      <xdr:colOff>38100</xdr:colOff>
      <xdr:row>74</xdr:row>
      <xdr:rowOff>118034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70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109161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9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67983</xdr:rowOff>
    </xdr:from>
    <xdr:to>
      <xdr:col>107</xdr:col>
      <xdr:colOff>101600</xdr:colOff>
      <xdr:row>74</xdr:row>
      <xdr:rowOff>169583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7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160710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4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82225</xdr:rowOff>
    </xdr:from>
    <xdr:to>
      <xdr:col>102</xdr:col>
      <xdr:colOff>165100</xdr:colOff>
      <xdr:row>75</xdr:row>
      <xdr:rowOff>12375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7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3502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137271</xdr:rowOff>
    </xdr:from>
    <xdr:to>
      <xdr:col>98</xdr:col>
      <xdr:colOff>38100</xdr:colOff>
      <xdr:row>75</xdr:row>
      <xdr:rowOff>67421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82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58548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91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普通建設事業においては、主に</a:t>
          </a:r>
          <a:r>
            <a:rPr kumimoji="1" lang="ja-JP" altLang="en-US" sz="1100">
              <a:solidFill>
                <a:schemeClr val="dk1"/>
              </a:solidFill>
              <a:effectLst/>
              <a:latin typeface="+mn-lt"/>
              <a:ea typeface="+mn-ea"/>
              <a:cs typeface="+mn-cs"/>
            </a:rPr>
            <a:t>文化会館・クリエイティブセンターの天井・空調設備改修工事による管理事業や次期衛生センター建設工事費</a:t>
          </a:r>
          <a:r>
            <a:rPr kumimoji="1" lang="ja-JP" altLang="ja-JP" sz="1100">
              <a:solidFill>
                <a:schemeClr val="dk1"/>
              </a:solidFill>
              <a:effectLst/>
              <a:latin typeface="+mn-lt"/>
              <a:ea typeface="+mn-ea"/>
              <a:cs typeface="+mn-cs"/>
            </a:rPr>
            <a:t>などが</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したことにより</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人件費においては、</a:t>
          </a:r>
          <a:r>
            <a:rPr kumimoji="1" lang="ja-JP" altLang="ja-JP" sz="1100">
              <a:solidFill>
                <a:schemeClr val="dk1"/>
              </a:solidFill>
              <a:effectLst/>
              <a:latin typeface="+mn-lt"/>
              <a:ea typeface="+mn-ea"/>
              <a:cs typeface="+mn-cs"/>
            </a:rPr>
            <a:t>会計年度任用職員への勤勉手当支給に伴う期末勤勉手当</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人事院勧告に伴う給与等の改定により一般職給及び期末勤勉手当、会計年度任用職員報酬</a:t>
          </a:r>
          <a:r>
            <a:rPr kumimoji="1" lang="ja-JP" altLang="en-US" sz="1100">
              <a:solidFill>
                <a:schemeClr val="dk1"/>
              </a:solidFill>
              <a:effectLst/>
              <a:latin typeface="+mn-lt"/>
              <a:ea typeface="+mn-ea"/>
              <a:cs typeface="+mn-cs"/>
            </a:rPr>
            <a:t>の増により増額となった。</a:t>
          </a:r>
          <a:endParaRPr lang="ja-JP" altLang="ja-JP" sz="1400">
            <a:effectLst/>
          </a:endParaRPr>
        </a:p>
        <a:p>
          <a:r>
            <a:rPr kumimoji="1" lang="ja-JP" altLang="ja-JP" sz="1100">
              <a:solidFill>
                <a:schemeClr val="dk1"/>
              </a:solidFill>
              <a:effectLst/>
              <a:latin typeface="+mn-lt"/>
              <a:ea typeface="+mn-ea"/>
              <a:cs typeface="+mn-cs"/>
            </a:rPr>
            <a:t>物件費においては、主に</a:t>
          </a:r>
          <a:r>
            <a:rPr kumimoji="1" lang="ja-JP" altLang="en-US" sz="1100">
              <a:solidFill>
                <a:schemeClr val="dk1"/>
              </a:solidFill>
              <a:effectLst/>
              <a:latin typeface="+mn-lt"/>
              <a:ea typeface="+mn-ea"/>
              <a:cs typeface="+mn-cs"/>
            </a:rPr>
            <a:t>職員用端末の購入やシステム標準化構築業務</a:t>
          </a:r>
          <a:r>
            <a:rPr kumimoji="1" lang="ja-JP" altLang="ja-JP" sz="1100">
              <a:solidFill>
                <a:schemeClr val="dk1"/>
              </a:solidFill>
              <a:effectLst/>
              <a:latin typeface="+mn-lt"/>
              <a:ea typeface="+mn-ea"/>
              <a:cs typeface="+mn-cs"/>
            </a:rPr>
            <a:t>などにより増額となった。</a:t>
          </a:r>
          <a:endParaRPr lang="ja-JP" altLang="ja-JP" sz="1400">
            <a:effectLst/>
          </a:endParaRPr>
        </a:p>
        <a:p>
          <a:r>
            <a:rPr kumimoji="1" lang="ja-JP" altLang="ja-JP" sz="1100">
              <a:solidFill>
                <a:schemeClr val="dk1"/>
              </a:solidFill>
              <a:effectLst/>
              <a:latin typeface="+mn-lt"/>
              <a:ea typeface="+mn-ea"/>
              <a:cs typeface="+mn-cs"/>
            </a:rPr>
            <a:t>扶助費においては、</a:t>
          </a:r>
          <a:r>
            <a:rPr kumimoji="1" lang="ja-JP" altLang="en-US" sz="1100">
              <a:solidFill>
                <a:schemeClr val="dk1"/>
              </a:solidFill>
              <a:effectLst/>
              <a:latin typeface="+mn-lt"/>
              <a:ea typeface="+mn-ea"/>
              <a:cs typeface="+mn-cs"/>
            </a:rPr>
            <a:t>児童手当対象年齢拡充や公定価格改定による施設型給付費の増</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額となった。</a:t>
          </a:r>
          <a:endParaRPr lang="ja-JP" altLang="ja-JP" sz="1400">
            <a:effectLst/>
          </a:endParaRPr>
        </a:p>
        <a:p>
          <a:r>
            <a:rPr kumimoji="1" lang="ja-JP" altLang="en-US" sz="1100">
              <a:solidFill>
                <a:schemeClr val="dk1"/>
              </a:solidFill>
              <a:effectLst/>
              <a:latin typeface="+mn-lt"/>
              <a:ea typeface="+mn-ea"/>
              <a:cs typeface="+mn-cs"/>
            </a:rPr>
            <a:t>災害復旧事業費においては、豪雨による農地・農業用施設の復旧工事や台風</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号による林道復旧工事などにより大幅な増額となった。</a:t>
          </a:r>
          <a:endParaRPr lang="ja-JP" altLang="ja-JP" sz="1400">
            <a:effectLst/>
          </a:endParaRPr>
        </a:p>
        <a:p>
          <a:r>
            <a:rPr kumimoji="1" lang="ja-JP" altLang="ja-JP" sz="1100" b="0" i="0" baseline="0">
              <a:solidFill>
                <a:schemeClr val="dk1"/>
              </a:solidFill>
              <a:effectLst/>
              <a:latin typeface="+mn-lt"/>
              <a:ea typeface="+mn-ea"/>
              <a:cs typeface="+mn-cs"/>
            </a:rPr>
            <a:t>今後も衛生センター建設事業等の大型の普通建設事業費等の増加が見込まれるため、引き続き支出抑制に努める。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93066</xdr:rowOff>
    </xdr:from>
    <xdr:to>
      <xdr:col>24</xdr:col>
      <xdr:colOff>63500</xdr:colOff>
      <xdr:row>34</xdr:row>
      <xdr:rowOff>145872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22366"/>
          <a:ext cx="838200" cy="5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145872</xdr:rowOff>
    </xdr:from>
    <xdr:to>
      <xdr:col>19</xdr:col>
      <xdr:colOff>177800</xdr:colOff>
      <xdr:row>35</xdr:row>
      <xdr:rowOff>65634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75172"/>
          <a:ext cx="889000" cy="9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15342</xdr:rowOff>
    </xdr:from>
    <xdr:to>
      <xdr:col>15</xdr:col>
      <xdr:colOff>50800</xdr:colOff>
      <xdr:row>35</xdr:row>
      <xdr:rowOff>65634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160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154331</xdr:rowOff>
    </xdr:from>
    <xdr:to>
      <xdr:col>10</xdr:col>
      <xdr:colOff>114300</xdr:colOff>
      <xdr:row>35</xdr:row>
      <xdr:rowOff>15342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83631"/>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42266</xdr:rowOff>
    </xdr:from>
    <xdr:to>
      <xdr:col>24</xdr:col>
      <xdr:colOff>114300</xdr:colOff>
      <xdr:row>34</xdr:row>
      <xdr:rowOff>143866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7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20693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4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95072</xdr:rowOff>
    </xdr:from>
    <xdr:to>
      <xdr:col>20</xdr:col>
      <xdr:colOff>38100</xdr:colOff>
      <xdr:row>35</xdr:row>
      <xdr:rowOff>25222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16349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01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14834</xdr:rowOff>
    </xdr:from>
    <xdr:to>
      <xdr:col>15</xdr:col>
      <xdr:colOff>101600</xdr:colOff>
      <xdr:row>35</xdr:row>
      <xdr:rowOff>116434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1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107561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08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135992</xdr:rowOff>
    </xdr:from>
    <xdr:to>
      <xdr:col>10</xdr:col>
      <xdr:colOff>165100</xdr:colOff>
      <xdr:row>35</xdr:row>
      <xdr:rowOff>66142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6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57269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5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103531</xdr:rowOff>
    </xdr:from>
    <xdr:to>
      <xdr:col>6</xdr:col>
      <xdr:colOff>38100</xdr:colOff>
      <xdr:row>35</xdr:row>
      <xdr:rowOff>33681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24808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29069</xdr:rowOff>
    </xdr:from>
    <xdr:to>
      <xdr:col>24</xdr:col>
      <xdr:colOff>63500</xdr:colOff>
      <xdr:row>55</xdr:row>
      <xdr:rowOff>74195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58819"/>
          <a:ext cx="838200" cy="4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153663</xdr:rowOff>
    </xdr:from>
    <xdr:to>
      <xdr:col>19</xdr:col>
      <xdr:colOff>177800</xdr:colOff>
      <xdr:row>55</xdr:row>
      <xdr:rowOff>74195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411963"/>
          <a:ext cx="889000" cy="9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153663</xdr:rowOff>
    </xdr:from>
    <xdr:to>
      <xdr:col>15</xdr:col>
      <xdr:colOff>50800</xdr:colOff>
      <xdr:row>55</xdr:row>
      <xdr:rowOff>54093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411963"/>
          <a:ext cx="889000" cy="7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153252</xdr:rowOff>
    </xdr:from>
    <xdr:to>
      <xdr:col>10</xdr:col>
      <xdr:colOff>114300</xdr:colOff>
      <xdr:row>55</xdr:row>
      <xdr:rowOff>54093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897202"/>
          <a:ext cx="889000" cy="58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149719</xdr:rowOff>
    </xdr:from>
    <xdr:to>
      <xdr:col>24</xdr:col>
      <xdr:colOff>114300</xdr:colOff>
      <xdr:row>55</xdr:row>
      <xdr:rowOff>79869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0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1146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59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23395</xdr:rowOff>
    </xdr:from>
    <xdr:to>
      <xdr:col>20</xdr:col>
      <xdr:colOff>38100</xdr:colOff>
      <xdr:row>55</xdr:row>
      <xdr:rowOff>124995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45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141522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228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102863</xdr:rowOff>
    </xdr:from>
    <xdr:to>
      <xdr:col>15</xdr:col>
      <xdr:colOff>101600</xdr:colOff>
      <xdr:row>55</xdr:row>
      <xdr:rowOff>33013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6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49540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36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3293</xdr:rowOff>
    </xdr:from>
    <xdr:to>
      <xdr:col>10</xdr:col>
      <xdr:colOff>165100</xdr:colOff>
      <xdr:row>55</xdr:row>
      <xdr:rowOff>104893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3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121420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208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102452</xdr:rowOff>
    </xdr:from>
    <xdr:to>
      <xdr:col>6</xdr:col>
      <xdr:colOff>38100</xdr:colOff>
      <xdr:row>52</xdr:row>
      <xdr:rowOff>32602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4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49129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621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117762</xdr:rowOff>
    </xdr:from>
    <xdr:to>
      <xdr:col>24</xdr:col>
      <xdr:colOff>63500</xdr:colOff>
      <xdr:row>76</xdr:row>
      <xdr:rowOff>154677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47962"/>
          <a:ext cx="838200" cy="3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154677</xdr:rowOff>
    </xdr:from>
    <xdr:to>
      <xdr:col>19</xdr:col>
      <xdr:colOff>177800</xdr:colOff>
      <xdr:row>77</xdr:row>
      <xdr:rowOff>25115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84877"/>
          <a:ext cx="889000" cy="4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156392</xdr:rowOff>
    </xdr:from>
    <xdr:to>
      <xdr:col>15</xdr:col>
      <xdr:colOff>50800</xdr:colOff>
      <xdr:row>77</xdr:row>
      <xdr:rowOff>25115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86592"/>
          <a:ext cx="889000" cy="4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156392</xdr:rowOff>
    </xdr:from>
    <xdr:to>
      <xdr:col>10</xdr:col>
      <xdr:colOff>114300</xdr:colOff>
      <xdr:row>77</xdr:row>
      <xdr:rowOff>126064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86592"/>
          <a:ext cx="889000" cy="14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66962</xdr:rowOff>
    </xdr:from>
    <xdr:to>
      <xdr:col>24</xdr:col>
      <xdr:colOff>114300</xdr:colOff>
      <xdr:row>76</xdr:row>
      <xdr:rowOff>168562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9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89839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48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103877</xdr:rowOff>
    </xdr:from>
    <xdr:to>
      <xdr:col>20</xdr:col>
      <xdr:colOff>38100</xdr:colOff>
      <xdr:row>77</xdr:row>
      <xdr:rowOff>34027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3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50554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09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145765</xdr:rowOff>
    </xdr:from>
    <xdr:to>
      <xdr:col>15</xdr:col>
      <xdr:colOff>101600</xdr:colOff>
      <xdr:row>77</xdr:row>
      <xdr:rowOff>75915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7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92441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51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105592</xdr:rowOff>
    </xdr:from>
    <xdr:to>
      <xdr:col>10</xdr:col>
      <xdr:colOff>165100</xdr:colOff>
      <xdr:row>77</xdr:row>
      <xdr:rowOff>35742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3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52268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11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75264</xdr:rowOff>
    </xdr:from>
    <xdr:to>
      <xdr:col>6</xdr:col>
      <xdr:colOff>38100</xdr:colOff>
      <xdr:row>78</xdr:row>
      <xdr:rowOff>5414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7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21941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5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153674</xdr:rowOff>
    </xdr:from>
    <xdr:to>
      <xdr:col>24</xdr:col>
      <xdr:colOff>63500</xdr:colOff>
      <xdr:row>98</xdr:row>
      <xdr:rowOff>161668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55774"/>
          <a:ext cx="838200" cy="7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153674</xdr:rowOff>
    </xdr:from>
    <xdr:to>
      <xdr:col>19</xdr:col>
      <xdr:colOff>177800</xdr:colOff>
      <xdr:row>98</xdr:row>
      <xdr:rowOff>157232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55774"/>
          <a:ext cx="889000" cy="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157232</xdr:rowOff>
    </xdr:from>
    <xdr:to>
      <xdr:col>15</xdr:col>
      <xdr:colOff>50800</xdr:colOff>
      <xdr:row>98</xdr:row>
      <xdr:rowOff>162545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59332"/>
          <a:ext cx="889000" cy="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162545</xdr:rowOff>
    </xdr:from>
    <xdr:to>
      <xdr:col>10</xdr:col>
      <xdr:colOff>114300</xdr:colOff>
      <xdr:row>98</xdr:row>
      <xdr:rowOff>168342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4645"/>
          <a:ext cx="889000" cy="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110868</xdr:rowOff>
    </xdr:from>
    <xdr:to>
      <xdr:col>24</xdr:col>
      <xdr:colOff>114300</xdr:colOff>
      <xdr:row>99</xdr:row>
      <xdr:rowOff>41018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1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47958</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102874</xdr:rowOff>
    </xdr:from>
    <xdr:to>
      <xdr:col>20</xdr:col>
      <xdr:colOff>38100</xdr:colOff>
      <xdr:row>99</xdr:row>
      <xdr:rowOff>33024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0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24151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9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106432</xdr:rowOff>
    </xdr:from>
    <xdr:to>
      <xdr:col>15</xdr:col>
      <xdr:colOff>101600</xdr:colOff>
      <xdr:row>99</xdr:row>
      <xdr:rowOff>36582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0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27709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111745</xdr:rowOff>
    </xdr:from>
    <xdr:to>
      <xdr:col>10</xdr:col>
      <xdr:colOff>165100</xdr:colOff>
      <xdr:row>99</xdr:row>
      <xdr:rowOff>41895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33022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0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117542</xdr:rowOff>
    </xdr:from>
    <xdr:to>
      <xdr:col>6</xdr:col>
      <xdr:colOff>38100</xdr:colOff>
      <xdr:row>99</xdr:row>
      <xdr:rowOff>47692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1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38819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1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44135</xdr:rowOff>
    </xdr:from>
    <xdr:to>
      <xdr:col>55</xdr:col>
      <xdr:colOff>0</xdr:colOff>
      <xdr:row>58</xdr:row>
      <xdr:rowOff>66091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988235"/>
          <a:ext cx="838200" cy="2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152469</xdr:rowOff>
    </xdr:from>
    <xdr:to>
      <xdr:col>50</xdr:col>
      <xdr:colOff>114300</xdr:colOff>
      <xdr:row>58</xdr:row>
      <xdr:rowOff>66091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925119"/>
          <a:ext cx="889000" cy="8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152469</xdr:rowOff>
    </xdr:from>
    <xdr:to>
      <xdr:col>45</xdr:col>
      <xdr:colOff>177800</xdr:colOff>
      <xdr:row>58</xdr:row>
      <xdr:rowOff>69193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25119"/>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69193</xdr:rowOff>
    </xdr:from>
    <xdr:to>
      <xdr:col>41</xdr:col>
      <xdr:colOff>50800</xdr:colOff>
      <xdr:row>58</xdr:row>
      <xdr:rowOff>69422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013293"/>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164785</xdr:rowOff>
    </xdr:from>
    <xdr:to>
      <xdr:col>55</xdr:col>
      <xdr:colOff>50800</xdr:colOff>
      <xdr:row>58</xdr:row>
      <xdr:rowOff>94935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3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143212</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1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15291</xdr:rowOff>
    </xdr:from>
    <xdr:to>
      <xdr:col>50</xdr:col>
      <xdr:colOff>165100</xdr:colOff>
      <xdr:row>58</xdr:row>
      <xdr:rowOff>116891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5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108018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05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101669</xdr:rowOff>
    </xdr:from>
    <xdr:to>
      <xdr:col>46</xdr:col>
      <xdr:colOff>38100</xdr:colOff>
      <xdr:row>58</xdr:row>
      <xdr:rowOff>31819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7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48346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64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18393</xdr:rowOff>
    </xdr:from>
    <xdr:to>
      <xdr:col>41</xdr:col>
      <xdr:colOff>101600</xdr:colOff>
      <xdr:row>58</xdr:row>
      <xdr:rowOff>119993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6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111120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05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18622</xdr:rowOff>
    </xdr:from>
    <xdr:to>
      <xdr:col>36</xdr:col>
      <xdr:colOff>165100</xdr:colOff>
      <xdr:row>58</xdr:row>
      <xdr:rowOff>120222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111349</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05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101459</xdr:rowOff>
    </xdr:from>
    <xdr:to>
      <xdr:col>55</xdr:col>
      <xdr:colOff>0</xdr:colOff>
      <xdr:row>78</xdr:row>
      <xdr:rowOff>124188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74559"/>
          <a:ext cx="838200" cy="2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27164</xdr:rowOff>
    </xdr:from>
    <xdr:to>
      <xdr:col>50</xdr:col>
      <xdr:colOff>114300</xdr:colOff>
      <xdr:row>78</xdr:row>
      <xdr:rowOff>124188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00264"/>
          <a:ext cx="889000" cy="97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134654</xdr:rowOff>
    </xdr:from>
    <xdr:to>
      <xdr:col>45</xdr:col>
      <xdr:colOff>177800</xdr:colOff>
      <xdr:row>78</xdr:row>
      <xdr:rowOff>27164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36304"/>
          <a:ext cx="889000" cy="6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70369</xdr:rowOff>
    </xdr:from>
    <xdr:to>
      <xdr:col>41</xdr:col>
      <xdr:colOff>50800</xdr:colOff>
      <xdr:row>77</xdr:row>
      <xdr:rowOff>134654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272019"/>
          <a:ext cx="889000" cy="6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50659</xdr:rowOff>
    </xdr:from>
    <xdr:to>
      <xdr:col>55</xdr:col>
      <xdr:colOff>50800</xdr:colOff>
      <xdr:row>78</xdr:row>
      <xdr:rowOff>152259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2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29086</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0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73388</xdr:rowOff>
    </xdr:from>
    <xdr:to>
      <xdr:col>50</xdr:col>
      <xdr:colOff>165100</xdr:colOff>
      <xdr:row>79</xdr:row>
      <xdr:rowOff>3538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4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166115</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3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147814</xdr:rowOff>
    </xdr:from>
    <xdr:to>
      <xdr:col>46</xdr:col>
      <xdr:colOff>38100</xdr:colOff>
      <xdr:row>78</xdr:row>
      <xdr:rowOff>77964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4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69091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4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83854</xdr:rowOff>
    </xdr:from>
    <xdr:to>
      <xdr:col>41</xdr:col>
      <xdr:colOff>101600</xdr:colOff>
      <xdr:row>78</xdr:row>
      <xdr:rowOff>14004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8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5131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37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19569</xdr:rowOff>
    </xdr:from>
    <xdr:to>
      <xdr:col>36</xdr:col>
      <xdr:colOff>165100</xdr:colOff>
      <xdr:row>77</xdr:row>
      <xdr:rowOff>121169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2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112296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31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167633</xdr:rowOff>
    </xdr:from>
    <xdr:to>
      <xdr:col>55</xdr:col>
      <xdr:colOff>0</xdr:colOff>
      <xdr:row>98</xdr:row>
      <xdr:rowOff>13894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798283"/>
          <a:ext cx="838200" cy="1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13894</xdr:rowOff>
    </xdr:from>
    <xdr:to>
      <xdr:col>50</xdr:col>
      <xdr:colOff>114300</xdr:colOff>
      <xdr:row>98</xdr:row>
      <xdr:rowOff>29341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815994"/>
          <a:ext cx="889000" cy="1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29341</xdr:rowOff>
    </xdr:from>
    <xdr:to>
      <xdr:col>45</xdr:col>
      <xdr:colOff>177800</xdr:colOff>
      <xdr:row>98</xdr:row>
      <xdr:rowOff>46388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831441"/>
          <a:ext cx="889000" cy="1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37657</xdr:rowOff>
    </xdr:from>
    <xdr:to>
      <xdr:col>41</xdr:col>
      <xdr:colOff>50800</xdr:colOff>
      <xdr:row>98</xdr:row>
      <xdr:rowOff>46388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839757"/>
          <a:ext cx="889000" cy="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116833</xdr:rowOff>
    </xdr:from>
    <xdr:to>
      <xdr:col>55</xdr:col>
      <xdr:colOff>50800</xdr:colOff>
      <xdr:row>98</xdr:row>
      <xdr:rowOff>46983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4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31760</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6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134544</xdr:rowOff>
    </xdr:from>
    <xdr:to>
      <xdr:col>50</xdr:col>
      <xdr:colOff>165100</xdr:colOff>
      <xdr:row>98</xdr:row>
      <xdr:rowOff>64694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6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55821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5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149991</xdr:rowOff>
    </xdr:from>
    <xdr:to>
      <xdr:col>46</xdr:col>
      <xdr:colOff>38100</xdr:colOff>
      <xdr:row>98</xdr:row>
      <xdr:rowOff>80141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8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71268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167038</xdr:rowOff>
    </xdr:from>
    <xdr:to>
      <xdr:col>41</xdr:col>
      <xdr:colOff>101600</xdr:colOff>
      <xdr:row>98</xdr:row>
      <xdr:rowOff>97188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9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88315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9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158307</xdr:rowOff>
    </xdr:from>
    <xdr:to>
      <xdr:col>36</xdr:col>
      <xdr:colOff>165100</xdr:colOff>
      <xdr:row>98</xdr:row>
      <xdr:rowOff>88457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8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79584</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8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104953</xdr:rowOff>
    </xdr:from>
    <xdr:to>
      <xdr:col>85</xdr:col>
      <xdr:colOff>127000</xdr:colOff>
      <xdr:row>37</xdr:row>
      <xdr:rowOff>131519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48603"/>
          <a:ext cx="838200" cy="2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131519</xdr:rowOff>
    </xdr:from>
    <xdr:to>
      <xdr:col>81</xdr:col>
      <xdr:colOff>50800</xdr:colOff>
      <xdr:row>37</xdr:row>
      <xdr:rowOff>160535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75169"/>
          <a:ext cx="889000" cy="2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103728</xdr:rowOff>
    </xdr:from>
    <xdr:to>
      <xdr:col>76</xdr:col>
      <xdr:colOff>114300</xdr:colOff>
      <xdr:row>37</xdr:row>
      <xdr:rowOff>160535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47378"/>
          <a:ext cx="889000" cy="5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103728</xdr:rowOff>
    </xdr:from>
    <xdr:to>
      <xdr:col>71</xdr:col>
      <xdr:colOff>177800</xdr:colOff>
      <xdr:row>37</xdr:row>
      <xdr:rowOff>108692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47378"/>
          <a:ext cx="889000" cy="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54153</xdr:rowOff>
    </xdr:from>
    <xdr:to>
      <xdr:col>85</xdr:col>
      <xdr:colOff>177800</xdr:colOff>
      <xdr:row>37</xdr:row>
      <xdr:rowOff>155753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32580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7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80719</xdr:rowOff>
    </xdr:from>
    <xdr:to>
      <xdr:col>81</xdr:col>
      <xdr:colOff>101600</xdr:colOff>
      <xdr:row>38</xdr:row>
      <xdr:rowOff>10869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2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1996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1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109735</xdr:rowOff>
    </xdr:from>
    <xdr:to>
      <xdr:col>76</xdr:col>
      <xdr:colOff>165100</xdr:colOff>
      <xdr:row>38</xdr:row>
      <xdr:rowOff>39885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5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31012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4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52928</xdr:rowOff>
    </xdr:from>
    <xdr:to>
      <xdr:col>72</xdr:col>
      <xdr:colOff>38100</xdr:colOff>
      <xdr:row>37</xdr:row>
      <xdr:rowOff>154528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9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145655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8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57892</xdr:rowOff>
    </xdr:from>
    <xdr:to>
      <xdr:col>67</xdr:col>
      <xdr:colOff>101600</xdr:colOff>
      <xdr:row>37</xdr:row>
      <xdr:rowOff>159493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015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150619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9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7493</xdr:rowOff>
    </xdr:from>
    <xdr:to>
      <xdr:col>85</xdr:col>
      <xdr:colOff>127000</xdr:colOff>
      <xdr:row>59</xdr:row>
      <xdr:rowOff>657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951593"/>
          <a:ext cx="838200" cy="16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113236</xdr:rowOff>
    </xdr:from>
    <xdr:to>
      <xdr:col>81</xdr:col>
      <xdr:colOff>50800</xdr:colOff>
      <xdr:row>59</xdr:row>
      <xdr:rowOff>657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714436"/>
          <a:ext cx="889000" cy="40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113236</xdr:rowOff>
    </xdr:from>
    <xdr:to>
      <xdr:col>76</xdr:col>
      <xdr:colOff>114300</xdr:colOff>
      <xdr:row>57</xdr:row>
      <xdr:rowOff>136782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714436"/>
          <a:ext cx="889000" cy="1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136782</xdr:rowOff>
    </xdr:from>
    <xdr:to>
      <xdr:col>71</xdr:col>
      <xdr:colOff>177800</xdr:colOff>
      <xdr:row>58</xdr:row>
      <xdr:rowOff>136739</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909432"/>
          <a:ext cx="889000" cy="17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128143</xdr:rowOff>
    </xdr:from>
    <xdr:to>
      <xdr:col>85</xdr:col>
      <xdr:colOff>177800</xdr:colOff>
      <xdr:row>58</xdr:row>
      <xdr:rowOff>58293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90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106570</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87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121307</xdr:rowOff>
    </xdr:from>
    <xdr:to>
      <xdr:col>81</xdr:col>
      <xdr:colOff>101600</xdr:colOff>
      <xdr:row>59</xdr:row>
      <xdr:rowOff>51457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1006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42584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1015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62436</xdr:rowOff>
    </xdr:from>
    <xdr:to>
      <xdr:col>76</xdr:col>
      <xdr:colOff>165100</xdr:colOff>
      <xdr:row>56</xdr:row>
      <xdr:rowOff>164036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6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9113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3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85982</xdr:rowOff>
    </xdr:from>
    <xdr:to>
      <xdr:col>72</xdr:col>
      <xdr:colOff>38100</xdr:colOff>
      <xdr:row>58</xdr:row>
      <xdr:rowOff>16132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5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7259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95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85939</xdr:rowOff>
    </xdr:from>
    <xdr:to>
      <xdr:col>67</xdr:col>
      <xdr:colOff>101600</xdr:colOff>
      <xdr:row>59</xdr:row>
      <xdr:rowOff>16089</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1003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7216</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12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27645</xdr:rowOff>
    </xdr:from>
    <xdr:to>
      <xdr:col>85</xdr:col>
      <xdr:colOff>127000</xdr:colOff>
      <xdr:row>79</xdr:row>
      <xdr:rowOff>37528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72195"/>
          <a:ext cx="838200" cy="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37528</xdr:rowOff>
    </xdr:from>
    <xdr:to>
      <xdr:col>81</xdr:col>
      <xdr:colOff>50800</xdr:colOff>
      <xdr:row>79</xdr:row>
      <xdr:rowOff>37562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82078"/>
          <a:ext cx="8890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37562</xdr:rowOff>
    </xdr:from>
    <xdr:to>
      <xdr:col>76</xdr:col>
      <xdr:colOff>114300</xdr:colOff>
      <xdr:row>79</xdr:row>
      <xdr:rowOff>41478</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82112"/>
          <a:ext cx="889000" cy="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41478</xdr:rowOff>
    </xdr:from>
    <xdr:to>
      <xdr:col>71</xdr:col>
      <xdr:colOff>177800</xdr:colOff>
      <xdr:row>79</xdr:row>
      <xdr:rowOff>43117</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86028"/>
          <a:ext cx="8890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148295</xdr:rowOff>
    </xdr:from>
    <xdr:to>
      <xdr:col>85</xdr:col>
      <xdr:colOff>177800</xdr:colOff>
      <xdr:row>79</xdr:row>
      <xdr:rowOff>78445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2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104247</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158178</xdr:rowOff>
    </xdr:from>
    <xdr:to>
      <xdr:col>81</xdr:col>
      <xdr:colOff>101600</xdr:colOff>
      <xdr:row>79</xdr:row>
      <xdr:rowOff>88328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79455</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2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158212</xdr:rowOff>
    </xdr:from>
    <xdr:to>
      <xdr:col>76</xdr:col>
      <xdr:colOff>165100</xdr:colOff>
      <xdr:row>79</xdr:row>
      <xdr:rowOff>88362</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79489</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2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162128</xdr:rowOff>
    </xdr:from>
    <xdr:to>
      <xdr:col>72</xdr:col>
      <xdr:colOff>38100</xdr:colOff>
      <xdr:row>79</xdr:row>
      <xdr:rowOff>92278</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83405</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27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163767</xdr:rowOff>
    </xdr:from>
    <xdr:to>
      <xdr:col>67</xdr:col>
      <xdr:colOff>101600</xdr:colOff>
      <xdr:row>79</xdr:row>
      <xdr:rowOff>93917</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85044</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29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102274</xdr:rowOff>
    </xdr:from>
    <xdr:to>
      <xdr:col>85</xdr:col>
      <xdr:colOff>127000</xdr:colOff>
      <xdr:row>96</xdr:row>
      <xdr:rowOff>104111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561474"/>
          <a:ext cx="838200" cy="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104111</xdr:rowOff>
    </xdr:from>
    <xdr:to>
      <xdr:col>81</xdr:col>
      <xdr:colOff>50800</xdr:colOff>
      <xdr:row>96</xdr:row>
      <xdr:rowOff>119611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563311"/>
          <a:ext cx="889000" cy="15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119611</xdr:rowOff>
    </xdr:from>
    <xdr:to>
      <xdr:col>76</xdr:col>
      <xdr:colOff>114300</xdr:colOff>
      <xdr:row>96</xdr:row>
      <xdr:rowOff>148149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578811"/>
          <a:ext cx="889000" cy="2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148149</xdr:rowOff>
    </xdr:from>
    <xdr:to>
      <xdr:col>71</xdr:col>
      <xdr:colOff>177800</xdr:colOff>
      <xdr:row>97</xdr:row>
      <xdr:rowOff>6252</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607349"/>
          <a:ext cx="889000" cy="2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51474</xdr:rowOff>
    </xdr:from>
    <xdr:to>
      <xdr:col>85</xdr:col>
      <xdr:colOff>177800</xdr:colOff>
      <xdr:row>96</xdr:row>
      <xdr:rowOff>153074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1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29901</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48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53311</xdr:rowOff>
    </xdr:from>
    <xdr:to>
      <xdr:col>81</xdr:col>
      <xdr:colOff>101600</xdr:colOff>
      <xdr:row>96</xdr:row>
      <xdr:rowOff>154911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51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146038</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60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68811</xdr:rowOff>
    </xdr:from>
    <xdr:to>
      <xdr:col>76</xdr:col>
      <xdr:colOff>165100</xdr:colOff>
      <xdr:row>96</xdr:row>
      <xdr:rowOff>170411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52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161538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620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97349</xdr:rowOff>
    </xdr:from>
    <xdr:to>
      <xdr:col>72</xdr:col>
      <xdr:colOff>38100</xdr:colOff>
      <xdr:row>97</xdr:row>
      <xdr:rowOff>27499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55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18626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64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126902</xdr:rowOff>
    </xdr:from>
    <xdr:to>
      <xdr:col>67</xdr:col>
      <xdr:colOff>101600</xdr:colOff>
      <xdr:row>97</xdr:row>
      <xdr:rowOff>57052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58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48179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678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歳出決算額は、住民一人当たり</a:t>
          </a:r>
          <a:r>
            <a:rPr kumimoji="1" lang="en-US" altLang="ja-JP" sz="1100">
              <a:solidFill>
                <a:schemeClr val="dk1"/>
              </a:solidFill>
              <a:effectLst/>
              <a:latin typeface="+mn-lt"/>
              <a:ea typeface="+mn-ea"/>
              <a:cs typeface="+mn-cs"/>
            </a:rPr>
            <a:t>625</a:t>
          </a:r>
          <a:r>
            <a:rPr kumimoji="1" lang="ja-JP" altLang="ja-JP" sz="1100">
              <a:solidFill>
                <a:schemeClr val="dk1"/>
              </a:solidFill>
              <a:effectLst/>
              <a:latin typeface="+mn-lt"/>
              <a:ea typeface="+mn-ea"/>
              <a:cs typeface="+mn-cs"/>
            </a:rPr>
            <a:t>千円（前年度比</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）となり、全体的に支出</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要因として、</a:t>
          </a:r>
          <a:r>
            <a:rPr kumimoji="1" lang="ja-JP" altLang="en-US" sz="1100">
              <a:solidFill>
                <a:schemeClr val="dk1"/>
              </a:solidFill>
              <a:effectLst/>
              <a:latin typeface="+mn-lt"/>
              <a:ea typeface="+mn-ea"/>
              <a:cs typeface="+mn-cs"/>
            </a:rPr>
            <a:t>文化会館・クリエイテイブセンターの天井及び空調設備の改修工事により管理事業が増加したことや定額減税による補足給付金給付事業、住民税非課税世帯支援追加給付金給付事業などの物価高対策事業の増加</a:t>
          </a:r>
          <a:r>
            <a:rPr kumimoji="1" lang="ja-JP" altLang="ja-JP" sz="1100">
              <a:solidFill>
                <a:schemeClr val="dk1"/>
              </a:solidFill>
              <a:effectLst/>
              <a:latin typeface="+mn-lt"/>
              <a:ea typeface="+mn-ea"/>
              <a:cs typeface="+mn-cs"/>
            </a:rPr>
            <a:t>などが挙げられる。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人口減少や経費の増加等により全体的に一人当たりのコストが近年増加傾向にあり、総務費、民生費においては類似団体平均より高い状態にある。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今後は</a:t>
          </a:r>
          <a:r>
            <a:rPr kumimoji="1" lang="ja-JP" altLang="ja-JP" sz="1100" b="0" i="0" baseline="0">
              <a:solidFill>
                <a:schemeClr val="dk1"/>
              </a:solidFill>
              <a:effectLst/>
              <a:latin typeface="+mn-lt"/>
              <a:ea typeface="+mn-ea"/>
              <a:cs typeface="+mn-cs"/>
            </a:rPr>
            <a:t>衛生センター建設事業等の</a:t>
          </a:r>
          <a:r>
            <a:rPr kumimoji="1" lang="ja-JP" altLang="ja-JP" sz="1100">
              <a:solidFill>
                <a:schemeClr val="dk1"/>
              </a:solidFill>
              <a:effectLst/>
              <a:latin typeface="+mn-lt"/>
              <a:ea typeface="+mn-ea"/>
              <a:cs typeface="+mn-cs"/>
            </a:rPr>
            <a:t>大型事業を控える衛生費や公債費等の増加が見込まれるため、増加傾向にある費目の支出抑制を行いながら、類似団体平均と比較して、乖離が生まれないように努めていく。</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行財政改革推進計画に基づき適正な経費削減等を行った結果、実質収支額は黒字で推移している。</a:t>
          </a:r>
          <a:endParaRPr kumimoji="1" lang="en-US" altLang="ja-JP" sz="1050">
            <a:solidFill>
              <a:schemeClr val="dk1"/>
            </a:solidFill>
            <a:effectLst/>
            <a:latin typeface="+mn-lt"/>
            <a:ea typeface="+mn-ea"/>
            <a:cs typeface="+mn-cs"/>
          </a:endParaRPr>
        </a:p>
        <a:p>
          <a:r>
            <a:rPr kumimoji="1" lang="ja-JP" altLang="ja-JP" sz="1050">
              <a:solidFill>
                <a:schemeClr val="dk1"/>
              </a:solidFill>
              <a:effectLst/>
              <a:latin typeface="+mn-lt"/>
              <a:ea typeface="+mn-ea"/>
              <a:cs typeface="+mn-cs"/>
            </a:rPr>
            <a:t>実質単年度収支については、歳入の増額より歳出の増額が大きかったため形式収支が前年度比で大幅減少したことや基金の積立額より取崩額が上回ったことなどにより減少した。</a:t>
          </a:r>
          <a:endParaRPr lang="ja-JP" altLang="ja-JP" sz="1050">
            <a:effectLst/>
          </a:endParaRPr>
        </a:p>
        <a:p>
          <a:r>
            <a:rPr kumimoji="1" lang="ja-JP" altLang="ja-JP" sz="1050">
              <a:solidFill>
                <a:schemeClr val="dk1"/>
              </a:solidFill>
              <a:effectLst/>
              <a:latin typeface="+mn-lt"/>
              <a:ea typeface="+mn-ea"/>
              <a:cs typeface="+mn-cs"/>
            </a:rPr>
            <a:t>今後とも、経常経費の抑制や歳入歳出のバランスを重視した健全な財政運営を行っていくとともに、長期財政計画にあがっている公共施設の大規模な改修や更新工事に備えた財政調整基金等の積立に努めていく。</a:t>
          </a:r>
          <a:endParaRPr lang="ja-JP" altLang="ja-JP" sz="1050">
            <a:effectLst/>
          </a:endParaRPr>
        </a:p>
        <a:p>
          <a:endParaRPr lang="ja-JP" altLang="ja-JP" sz="10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一般会計、特別会計及び公営企業会計について、全ての会計が赤字を計上しておらず、連結実質赤字比率は生じていない。</a:t>
          </a:r>
          <a:endParaRPr lang="ja-JP" altLang="ja-JP" sz="1400">
            <a:effectLst/>
          </a:endParaRPr>
        </a:p>
        <a:p>
          <a:r>
            <a:rPr kumimoji="1" lang="ja-JP" altLang="ja-JP" sz="1100">
              <a:solidFill>
                <a:schemeClr val="dk1"/>
              </a:solidFill>
              <a:effectLst/>
              <a:latin typeface="+mn-lt"/>
              <a:ea typeface="+mn-ea"/>
              <a:cs typeface="+mn-cs"/>
            </a:rPr>
            <a:t>水道事業会計においては、平成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年度に「門川町水道事業アセットマネジメント」を策定し、平成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年度においては、「門川町水道事業経営戦略」を策定し、施設及び管路の計画的な更新等に取り組んでいる。また、今後の財源確保のため、令和元年度に約</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％の料金改定を行った。</a:t>
          </a:r>
          <a:endParaRPr lang="ja-JP" altLang="ja-JP" sz="1400">
            <a:effectLst/>
          </a:endParaRPr>
        </a:p>
        <a:p>
          <a:r>
            <a:rPr kumimoji="1" lang="ja-JP" altLang="ja-JP" sz="1100">
              <a:solidFill>
                <a:schemeClr val="dk1"/>
              </a:solidFill>
              <a:effectLst/>
              <a:latin typeface="+mn-lt"/>
              <a:ea typeface="+mn-ea"/>
              <a:cs typeface="+mn-cs"/>
            </a:rPr>
            <a:t>今後においても、各会計について適正で健全な運営を実施できるように努めていく。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地方債残高が低い水準で推移していることに加え、新規地方債発行限度額の目安を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億円とし、公債費負担の適正化に努めてきた結果、健全な状況にあると言える。</a:t>
          </a:r>
          <a:endParaRPr lang="ja-JP" altLang="ja-JP" sz="1400">
            <a:effectLst/>
          </a:endParaRPr>
        </a:p>
        <a:p>
          <a:r>
            <a:rPr kumimoji="1" lang="ja-JP" altLang="ja-JP" sz="1100">
              <a:solidFill>
                <a:schemeClr val="dk1"/>
              </a:solidFill>
              <a:effectLst/>
              <a:latin typeface="+mn-lt"/>
              <a:ea typeface="+mn-ea"/>
              <a:cs typeface="+mn-cs"/>
            </a:rPr>
            <a:t>しかしながら、今後は衛生センター建設事業等の大型事業が控えていることから多額の借入を予定している。</a:t>
          </a:r>
          <a:endParaRPr lang="ja-JP" altLang="ja-JP" sz="1400">
            <a:effectLst/>
          </a:endParaRPr>
        </a:p>
        <a:p>
          <a:r>
            <a:rPr kumimoji="1" lang="ja-JP" altLang="ja-JP" sz="1100">
              <a:solidFill>
                <a:schemeClr val="dk1"/>
              </a:solidFill>
              <a:effectLst/>
              <a:latin typeface="+mn-lt"/>
              <a:ea typeface="+mn-ea"/>
              <a:cs typeface="+mn-cs"/>
            </a:rPr>
            <a:t>今後は、門川町公共施設等総合管理計画に基づき、公共施設の統廃合や長寿命化に努めながら、交付税措置のある有利な地方債の選択を行い、財政の健全化に努める。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近年、実質公債費比率の算定に用いる満期一括償還地方債の償還の財源として減債基金の積立は特に行っていない。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地方債の現在高は、ここ数年高い額となっている。要因として、学校給食センター建設事業及び新庁舎建設事業等で多額の借入を行ったためである。</a:t>
          </a:r>
          <a:endParaRPr lang="ja-JP" altLang="ja-JP" sz="1400">
            <a:effectLst/>
          </a:endParaRPr>
        </a:p>
        <a:p>
          <a:r>
            <a:rPr kumimoji="1" lang="ja-JP" altLang="ja-JP" sz="1100">
              <a:solidFill>
                <a:schemeClr val="dk1"/>
              </a:solidFill>
              <a:effectLst/>
              <a:latin typeface="+mn-lt"/>
              <a:ea typeface="+mn-ea"/>
              <a:cs typeface="+mn-cs"/>
            </a:rPr>
            <a:t>また、ここ数年で新庁舎建設事業の財源として新庁舎建設等基金をほぼ取崩したことにより充当可能財源等の充当可能基金が大きく減額していたが、令和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年度は財政調整基金</a:t>
          </a:r>
          <a:r>
            <a:rPr kumimoji="1" lang="ja-JP" altLang="en-US" sz="1100">
              <a:solidFill>
                <a:schemeClr val="dk1"/>
              </a:solidFill>
              <a:effectLst/>
              <a:latin typeface="+mn-lt"/>
              <a:ea typeface="+mn-ea"/>
              <a:cs typeface="+mn-cs"/>
            </a:rPr>
            <a:t>は減額となったものの</a:t>
          </a:r>
          <a:r>
            <a:rPr kumimoji="1" lang="ja-JP" altLang="ja-JP" sz="1100">
              <a:solidFill>
                <a:schemeClr val="dk1"/>
              </a:solidFill>
              <a:effectLst/>
              <a:latin typeface="+mn-lt"/>
              <a:ea typeface="+mn-ea"/>
              <a:cs typeface="+mn-cs"/>
            </a:rPr>
            <a:t>公共施設等整備基金</a:t>
          </a:r>
          <a:r>
            <a:rPr kumimoji="1" lang="ja-JP" altLang="en-US" sz="1100">
              <a:solidFill>
                <a:schemeClr val="dk1"/>
              </a:solidFill>
              <a:effectLst/>
              <a:latin typeface="+mn-lt"/>
              <a:ea typeface="+mn-ea"/>
              <a:cs typeface="+mn-cs"/>
            </a:rPr>
            <a:t>が大きく</a:t>
          </a:r>
          <a:r>
            <a:rPr kumimoji="1" lang="ja-JP" altLang="ja-JP" sz="1100">
              <a:solidFill>
                <a:schemeClr val="dk1"/>
              </a:solidFill>
              <a:effectLst/>
              <a:latin typeface="+mn-lt"/>
              <a:ea typeface="+mn-ea"/>
              <a:cs typeface="+mn-cs"/>
            </a:rPr>
            <a:t>増額</a:t>
          </a:r>
          <a:r>
            <a:rPr kumimoji="1" lang="ja-JP" altLang="en-US" sz="1100">
              <a:solidFill>
                <a:schemeClr val="dk1"/>
              </a:solidFill>
              <a:effectLst/>
              <a:latin typeface="+mn-lt"/>
              <a:ea typeface="+mn-ea"/>
              <a:cs typeface="+mn-cs"/>
            </a:rPr>
            <a:t>したため</a:t>
          </a:r>
          <a:r>
            <a:rPr kumimoji="1" lang="ja-JP" altLang="ja-JP" sz="1100">
              <a:solidFill>
                <a:schemeClr val="dk1"/>
              </a:solidFill>
              <a:effectLst/>
              <a:latin typeface="+mn-lt"/>
              <a:ea typeface="+mn-ea"/>
              <a:cs typeface="+mn-cs"/>
            </a:rPr>
            <a:t>充当可能基金は前年度比</a:t>
          </a:r>
          <a:r>
            <a:rPr kumimoji="1" lang="en-US" altLang="ja-JP" sz="1100">
              <a:solidFill>
                <a:schemeClr val="dk1"/>
              </a:solidFill>
              <a:effectLst/>
              <a:latin typeface="+mn-lt"/>
              <a:ea typeface="+mn-ea"/>
              <a:cs typeface="+mn-cs"/>
            </a:rPr>
            <a:t>255</a:t>
          </a:r>
          <a:r>
            <a:rPr kumimoji="1" lang="ja-JP" altLang="ja-JP" sz="1100">
              <a:solidFill>
                <a:schemeClr val="dk1"/>
              </a:solidFill>
              <a:effectLst/>
              <a:latin typeface="+mn-lt"/>
              <a:ea typeface="+mn-ea"/>
              <a:cs typeface="+mn-cs"/>
            </a:rPr>
            <a:t>百万円増額している。</a:t>
          </a:r>
          <a:endParaRPr lang="ja-JP" altLang="ja-JP" sz="1400">
            <a:effectLst/>
          </a:endParaRPr>
        </a:p>
        <a:p>
          <a:r>
            <a:rPr kumimoji="1" lang="ja-JP" altLang="ja-JP" sz="1100">
              <a:solidFill>
                <a:schemeClr val="dk1"/>
              </a:solidFill>
              <a:effectLst/>
              <a:latin typeface="+mn-lt"/>
              <a:ea typeface="+mn-ea"/>
              <a:cs typeface="+mn-cs"/>
            </a:rPr>
            <a:t>さらに、今後は衛生センター建設事業等の大型事業が控えていることから、地方債現在高の急激な上昇及び充当可能財源等の減少が予想されるため、今後も適正な投資的事業の選定と公費負担の適正化を継続し、財政の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宮崎県門川町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前年度比は、</a:t>
          </a:r>
          <a:r>
            <a:rPr kumimoji="1" lang="en-US" altLang="ja-JP" sz="1100">
              <a:solidFill>
                <a:schemeClr val="dk1"/>
              </a:solidFill>
              <a:effectLst/>
              <a:latin typeface="+mn-lt"/>
              <a:ea typeface="+mn-ea"/>
              <a:cs typeface="+mn-cs"/>
            </a:rPr>
            <a:t>202</a:t>
          </a:r>
          <a:r>
            <a:rPr kumimoji="1" lang="ja-JP" altLang="ja-JP" sz="1100">
              <a:solidFill>
                <a:schemeClr val="dk1"/>
              </a:solidFill>
              <a:effectLst/>
              <a:latin typeface="+mn-lt"/>
              <a:ea typeface="+mn-ea"/>
              <a:cs typeface="+mn-cs"/>
            </a:rPr>
            <a:t>百万円の増額であった。主な増減理由として、財政調整基金は取崩額より積立額が少なかったために</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103</a:t>
          </a:r>
          <a:r>
            <a:rPr kumimoji="1" lang="ja-JP" altLang="ja-JP" sz="1100">
              <a:solidFill>
                <a:schemeClr val="dk1"/>
              </a:solidFill>
              <a:effectLst/>
              <a:latin typeface="+mn-lt"/>
              <a:ea typeface="+mn-ea"/>
              <a:cs typeface="+mn-cs"/>
            </a:rPr>
            <a:t>百万円）し、減債基金は国の補正予算により普通交付税で臨時財政対策債償還基金費が措置されたことによる増額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、その他特定目的基金については、</a:t>
          </a:r>
          <a:r>
            <a:rPr kumimoji="1" lang="ja-JP" altLang="en-US" sz="1100">
              <a:solidFill>
                <a:schemeClr val="dk1"/>
              </a:solidFill>
              <a:effectLst/>
              <a:latin typeface="+mn-lt"/>
              <a:ea typeface="+mn-ea"/>
              <a:cs typeface="+mn-cs"/>
            </a:rPr>
            <a:t>公共施設等整備基金が令和９年度完成予定の次期衛生センター建設等の大型事業や施設維持修繕に備え</a:t>
          </a:r>
          <a:r>
            <a:rPr kumimoji="1" lang="en-US" altLang="ja-JP" sz="1100">
              <a:solidFill>
                <a:schemeClr val="dk1"/>
              </a:solidFill>
              <a:effectLst/>
              <a:latin typeface="+mn-lt"/>
              <a:ea typeface="+mn-ea"/>
              <a:cs typeface="+mn-cs"/>
            </a:rPr>
            <a:t>232</a:t>
          </a:r>
          <a:r>
            <a:rPr kumimoji="1" lang="ja-JP" altLang="en-US" sz="1100">
              <a:solidFill>
                <a:schemeClr val="dk1"/>
              </a:solidFill>
              <a:effectLst/>
              <a:latin typeface="+mn-lt"/>
              <a:ea typeface="+mn-ea"/>
              <a:cs typeface="+mn-cs"/>
            </a:rPr>
            <a:t>百万円の増額、ふるさと振興基金が前年度からふるさと納税寄付額の増加などにより</a:t>
          </a:r>
          <a:r>
            <a:rPr kumimoji="1" lang="ja-JP" altLang="ja-JP" sz="1100">
              <a:solidFill>
                <a:schemeClr val="dk1"/>
              </a:solidFill>
              <a:effectLst/>
              <a:latin typeface="+mn-lt"/>
              <a:ea typeface="+mn-ea"/>
              <a:cs typeface="+mn-cs"/>
            </a:rPr>
            <a:t>増額（前年度比</a:t>
          </a:r>
          <a:r>
            <a:rPr kumimoji="1" lang="en-US" altLang="ja-JP" sz="1100">
              <a:solidFill>
                <a:schemeClr val="dk1"/>
              </a:solidFill>
              <a:effectLst/>
              <a:latin typeface="+mn-lt"/>
              <a:ea typeface="+mn-ea"/>
              <a:cs typeface="+mn-cs"/>
            </a:rPr>
            <a:t>301</a:t>
          </a:r>
          <a:r>
            <a:rPr kumimoji="1" lang="ja-JP" altLang="ja-JP" sz="1100">
              <a:solidFill>
                <a:schemeClr val="dk1"/>
              </a:solidFill>
              <a:effectLst/>
              <a:latin typeface="+mn-lt"/>
              <a:ea typeface="+mn-ea"/>
              <a:cs typeface="+mn-cs"/>
            </a:rPr>
            <a:t>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近年では新庁舎建設事業などの大型事業に伴い、基金の取崩額が多額になり基金全体の基金保有額が大幅に減額となった。今後も衛生センター建設事業などの大型事業が控えているため、財政的な安定を確保する観点から、予算の執行残等がある場合には、積極的に財政調整基金や公共施設等整備基金に積戻す方針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主な基金である公共施設等整備基金については、公共施設の更新等を目的とした基金であり、ふるさと振興基金は、寄付者の希望する事業に充てるための基金である。また、環境整備基金については、町内の環境整備、青少年健全育成活動及び地域安全対策事業等を目的とした基金であり、地区の環境美化活動や公民館修繕等に活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その他特定目的基金は、令和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年度末</a:t>
          </a:r>
          <a:r>
            <a:rPr kumimoji="1" lang="en-US" altLang="ja-JP" sz="1100">
              <a:solidFill>
                <a:schemeClr val="dk1"/>
              </a:solidFill>
              <a:effectLst/>
              <a:latin typeface="+mn-lt"/>
              <a:ea typeface="+mn-ea"/>
              <a:cs typeface="+mn-cs"/>
            </a:rPr>
            <a:t>2,605</a:t>
          </a:r>
          <a:r>
            <a:rPr kumimoji="1" lang="ja-JP" altLang="ja-JP" sz="1100">
              <a:solidFill>
                <a:schemeClr val="dk1"/>
              </a:solidFill>
              <a:effectLst/>
              <a:latin typeface="+mn-lt"/>
              <a:ea typeface="+mn-ea"/>
              <a:cs typeface="+mn-cs"/>
            </a:rPr>
            <a:t>百万円であったが、令和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a:t>
          </a:r>
          <a:r>
            <a:rPr kumimoji="1" lang="en-US" altLang="ja-JP" sz="1100">
              <a:solidFill>
                <a:schemeClr val="dk1"/>
              </a:solidFill>
              <a:effectLst/>
              <a:latin typeface="+mn-lt"/>
              <a:ea typeface="+mn-ea"/>
              <a:cs typeface="+mn-cs"/>
            </a:rPr>
            <a:t>2,906</a:t>
          </a:r>
          <a:r>
            <a:rPr kumimoji="1" lang="ja-JP" altLang="ja-JP" sz="1100">
              <a:solidFill>
                <a:schemeClr val="dk1"/>
              </a:solidFill>
              <a:effectLst/>
              <a:latin typeface="+mn-lt"/>
              <a:ea typeface="+mn-ea"/>
              <a:cs typeface="+mn-cs"/>
            </a:rPr>
            <a:t>百万円となり、</a:t>
          </a:r>
          <a:r>
            <a:rPr kumimoji="1" lang="en-US" altLang="ja-JP" sz="1100">
              <a:solidFill>
                <a:schemeClr val="dk1"/>
              </a:solidFill>
              <a:effectLst/>
              <a:latin typeface="+mn-lt"/>
              <a:ea typeface="+mn-ea"/>
              <a:cs typeface="+mn-cs"/>
            </a:rPr>
            <a:t>301</a:t>
          </a:r>
          <a:r>
            <a:rPr kumimoji="1" lang="ja-JP" altLang="ja-JP" sz="1100">
              <a:solidFill>
                <a:schemeClr val="dk1"/>
              </a:solidFill>
              <a:effectLst/>
              <a:latin typeface="+mn-lt"/>
              <a:ea typeface="+mn-ea"/>
              <a:cs typeface="+mn-cs"/>
            </a:rPr>
            <a:t>百万円の増額となった。</a:t>
          </a:r>
          <a:endParaRPr lang="ja-JP" altLang="ja-JP" sz="1400">
            <a:effectLst/>
          </a:endParaRPr>
        </a:p>
        <a:p>
          <a:r>
            <a:rPr kumimoji="1" lang="ja-JP" altLang="ja-JP" sz="1100">
              <a:solidFill>
                <a:schemeClr val="dk1"/>
              </a:solidFill>
              <a:effectLst/>
              <a:latin typeface="+mn-lt"/>
              <a:ea typeface="+mn-ea"/>
              <a:cs typeface="+mn-cs"/>
            </a:rPr>
            <a:t>主な増減のあった基金としては、公共施設等整備基金、ふるさと振興基金がある。</a:t>
          </a:r>
          <a:endParaRPr lang="ja-JP" altLang="ja-JP" sz="1400">
            <a:effectLst/>
          </a:endParaRPr>
        </a:p>
        <a:p>
          <a:r>
            <a:rPr kumimoji="1" lang="ja-JP" altLang="ja-JP" sz="1100">
              <a:solidFill>
                <a:schemeClr val="dk1"/>
              </a:solidFill>
              <a:effectLst/>
              <a:latin typeface="+mn-lt"/>
              <a:ea typeface="+mn-ea"/>
              <a:cs typeface="+mn-cs"/>
            </a:rPr>
            <a:t>公共施設等整備基金は、</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百万円の取崩を行ったが、今後の衛生センター建設事業に備えるために</a:t>
          </a:r>
          <a:r>
            <a:rPr kumimoji="1" lang="en-US" altLang="ja-JP" sz="1100">
              <a:solidFill>
                <a:schemeClr val="dk1"/>
              </a:solidFill>
              <a:effectLst/>
              <a:latin typeface="+mn-lt"/>
              <a:ea typeface="+mn-ea"/>
              <a:cs typeface="+mn-cs"/>
            </a:rPr>
            <a:t>314</a:t>
          </a:r>
          <a:r>
            <a:rPr kumimoji="1" lang="ja-JP" altLang="ja-JP" sz="1100">
              <a:solidFill>
                <a:schemeClr val="dk1"/>
              </a:solidFill>
              <a:effectLst/>
              <a:latin typeface="+mn-lt"/>
              <a:ea typeface="+mn-ea"/>
              <a:cs typeface="+mn-cs"/>
            </a:rPr>
            <a:t>百万円積立を行ったため</a:t>
          </a:r>
          <a:r>
            <a:rPr kumimoji="1" lang="en-US" altLang="ja-JP" sz="1100">
              <a:solidFill>
                <a:schemeClr val="dk1"/>
              </a:solidFill>
              <a:effectLst/>
              <a:latin typeface="+mn-lt"/>
              <a:ea typeface="+mn-ea"/>
              <a:cs typeface="+mn-cs"/>
            </a:rPr>
            <a:t>232</a:t>
          </a:r>
          <a:r>
            <a:rPr kumimoji="1" lang="ja-JP" altLang="ja-JP" sz="1100">
              <a:solidFill>
                <a:schemeClr val="dk1"/>
              </a:solidFill>
              <a:effectLst/>
              <a:latin typeface="+mn-lt"/>
              <a:ea typeface="+mn-ea"/>
              <a:cs typeface="+mn-cs"/>
            </a:rPr>
            <a:t>百万円の増額となり、ふるさと振興基金は、</a:t>
          </a:r>
          <a:r>
            <a:rPr kumimoji="1" lang="en-US" altLang="ja-JP" sz="1100">
              <a:solidFill>
                <a:schemeClr val="dk1"/>
              </a:solidFill>
              <a:effectLst/>
              <a:latin typeface="+mn-lt"/>
              <a:ea typeface="+mn-ea"/>
              <a:cs typeface="+mn-cs"/>
            </a:rPr>
            <a:t>284</a:t>
          </a:r>
          <a:r>
            <a:rPr kumimoji="1" lang="ja-JP" altLang="ja-JP" sz="1100">
              <a:solidFill>
                <a:schemeClr val="dk1"/>
              </a:solidFill>
              <a:effectLst/>
              <a:latin typeface="+mn-lt"/>
              <a:ea typeface="+mn-ea"/>
              <a:cs typeface="+mn-cs"/>
            </a:rPr>
            <a:t>百万円の取崩しに対し</a:t>
          </a:r>
          <a:r>
            <a:rPr kumimoji="1" lang="en-US" altLang="ja-JP" sz="1100">
              <a:solidFill>
                <a:schemeClr val="dk1"/>
              </a:solidFill>
              <a:effectLst/>
              <a:latin typeface="+mn-lt"/>
              <a:ea typeface="+mn-ea"/>
              <a:cs typeface="+mn-cs"/>
            </a:rPr>
            <a:t>355</a:t>
          </a:r>
          <a:r>
            <a:rPr kumimoji="1" lang="ja-JP" altLang="ja-JP" sz="1100">
              <a:solidFill>
                <a:schemeClr val="dk1"/>
              </a:solidFill>
              <a:effectLst/>
              <a:latin typeface="+mn-lt"/>
              <a:ea typeface="+mn-ea"/>
              <a:cs typeface="+mn-cs"/>
            </a:rPr>
            <a:t>百万円の積立だったため、</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今後も衛生センター建設事業などの大型事業が控えているため、財政安定を確保する観点から、予算の執行残等がある場合には、積極的に財政調整基金や公共施設等整備基金に積戻す方針である。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年度末は</a:t>
          </a:r>
          <a:r>
            <a:rPr kumimoji="1" lang="en-US" altLang="ja-JP" sz="1100">
              <a:solidFill>
                <a:schemeClr val="dk1"/>
              </a:solidFill>
              <a:effectLst/>
              <a:latin typeface="+mn-lt"/>
              <a:ea typeface="+mn-ea"/>
              <a:cs typeface="+mn-cs"/>
            </a:rPr>
            <a:t>1,923</a:t>
          </a:r>
          <a:r>
            <a:rPr kumimoji="1" lang="ja-JP" altLang="ja-JP" sz="1100">
              <a:solidFill>
                <a:schemeClr val="dk1"/>
              </a:solidFill>
              <a:effectLst/>
              <a:latin typeface="+mn-lt"/>
              <a:ea typeface="+mn-ea"/>
              <a:cs typeface="+mn-cs"/>
            </a:rPr>
            <a:t>百万円であったが、令和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年度末には</a:t>
          </a:r>
          <a:r>
            <a:rPr kumimoji="1" lang="en-US" altLang="ja-JP" sz="1100">
              <a:solidFill>
                <a:schemeClr val="dk1"/>
              </a:solidFill>
              <a:effectLst/>
              <a:latin typeface="+mn-lt"/>
              <a:ea typeface="+mn-ea"/>
              <a:cs typeface="+mn-cs"/>
            </a:rPr>
            <a:t>1,820</a:t>
          </a:r>
          <a:r>
            <a:rPr kumimoji="1" lang="ja-JP" altLang="ja-JP" sz="1100">
              <a:solidFill>
                <a:schemeClr val="dk1"/>
              </a:solidFill>
              <a:effectLst/>
              <a:latin typeface="+mn-lt"/>
              <a:ea typeface="+mn-ea"/>
              <a:cs typeface="+mn-cs"/>
            </a:rPr>
            <a:t>百万円となった。要因として、物価上昇に伴う物件費上昇など</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取崩額に対し、</a:t>
          </a:r>
          <a:r>
            <a:rPr kumimoji="1" lang="ja-JP" altLang="ja-JP" sz="1100">
              <a:solidFill>
                <a:schemeClr val="dk1"/>
              </a:solidFill>
              <a:effectLst/>
              <a:latin typeface="+mn-lt"/>
              <a:ea typeface="+mn-ea"/>
              <a:cs typeface="+mn-cs"/>
            </a:rPr>
            <a:t>積立</a:t>
          </a:r>
          <a:r>
            <a:rPr kumimoji="1" lang="ja-JP" altLang="en-US" sz="1100">
              <a:solidFill>
                <a:schemeClr val="dk1"/>
              </a:solidFill>
              <a:effectLst/>
              <a:latin typeface="+mn-lt"/>
              <a:ea typeface="+mn-ea"/>
              <a:cs typeface="+mn-cs"/>
            </a:rPr>
            <a:t>額が減となったため、</a:t>
          </a:r>
          <a:r>
            <a:rPr kumimoji="1" lang="en-US" altLang="ja-JP" sz="1100">
              <a:solidFill>
                <a:schemeClr val="dk1"/>
              </a:solidFill>
              <a:effectLst/>
              <a:latin typeface="+mn-lt"/>
              <a:ea typeface="+mn-ea"/>
              <a:cs typeface="+mn-cs"/>
            </a:rPr>
            <a:t>103</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近年、８億円前後を取崩して各事業に充当している状況である。年度末に積戻しを行っているものの、やや減少傾向にあるため、標準財政規模の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％を下回らないように積立てを行っていく。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国の補正予算により普通交付税で臨時財政対策債償還基金費が措置されたことにより</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百万円の増額となった。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今後、臨時財政対策債の償還財源として取崩しを行っていく。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E768C13-AFEA-44AE-A3A3-7F384E7D1F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C05E361-CE8F-4E75-B21C-916D9C66B8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D939FD8-AB8C-4E2C-B262-B89C240486B1}"/>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A24ABD1-6876-4FC4-8C6B-80A66D9A4FD3}"/>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55C8B55-53CC-4A5A-9825-03F201975811}"/>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53BB03E-5635-45F6-94CD-7F9710765C93}"/>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7DE43E9-F5BA-486C-AD52-A88311BF44EE}"/>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ECA3ED6-481F-4288-8C8D-C18853FD96BC}"/>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54961D9-E4E8-4B08-84FC-05159845CFBA}"/>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E2DF948-E6C3-4A52-BA15-73C7B9AA457B}"/>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B75C403-3E38-4990-AFA0-156BD4B918D9}"/>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E0E875C-C72C-41DB-89B6-96B1310BBE03}"/>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EFDB5B9-0DFE-4B93-82F0-3B209531628A}"/>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439D73F-6DD8-41ED-AAF6-D254CDC9E0CB}"/>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E89E1E4-1424-4E9A-BB39-436C6B98BCD6}"/>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36B59B4-5ABC-4FE1-90DA-3821950276B5}"/>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3154E30-4330-4DF5-8024-A49B2BB652A6}"/>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8D60667-EE43-4481-97EC-195B2056365A}"/>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10075D6-AAF6-401E-8B0A-44EA480B52AC}"/>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1D74AD3-DED6-4FD0-BFF1-E3A4A9AC7AF7}"/>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80F90E3-08AF-485F-97A3-39D48D7F26F2}"/>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8D49700-2892-4738-8786-2130BC26D091}"/>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26C945A-CEAE-449D-ADFB-01ACCC8C3503}"/>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0C2E7BD-EB15-44B0-BD6C-AF716B11E220}"/>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978EA5A-8283-4327-880E-2695A2FB2D4E}"/>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4A243D4-2983-48CA-A07D-227737EFDF86}"/>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D76FAD6-49C4-4C07-A6EA-94995DDA3BC3}"/>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4530AC3-5C84-4FE7-8ADE-7670B1C09FCA}"/>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8C3CD03-FB5B-4018-B3F6-63E4319E2BCF}"/>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4AEE0E6-15F5-4C8F-81D9-E3988806685F}"/>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1487A1F-455E-4C4A-95CE-63002EC9A0EC}"/>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DB32E24-C6C9-40F4-A398-EE1F9DFA3C36}"/>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B744FF1-0A28-420B-9FC4-86CD094A6652}"/>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2F378D4-1627-46C8-B4F8-F0095C6B556A}"/>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C42FC79-8CB9-4C99-9F44-7DDC2F6F4ECF}"/>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25690B6-5470-496A-B877-FE70C0DAE8F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C080835-F143-4612-BE5A-9F367D405D5B}"/>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79059B5-D943-411B-85AD-D61726DD1397}"/>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3B3BCC2-00DB-4020-AD05-4E1FA1746F42}"/>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A9E688B-8CFA-4CED-A50B-8149FD19BAC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0A4A19F-0AE5-4F91-B597-A223D486DC9F}"/>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8431823-725E-49D1-A275-D0CCA337159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D2748A2-4C76-421A-BCCB-9E8DE2B41B6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9BC3C02-601B-46CB-9FF2-1361FB5CB953}"/>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A9FF276-2F6A-49B1-B728-F515217745E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D69B58A-4C55-4914-A615-F99F4BD46191}"/>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5033158-4708-4B07-A79F-D7BDEBB7EEBF}"/>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2B393FE-C089-4ADF-90F0-D4CFDD717192}"/>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D5D206E-0137-40FD-8AF0-0DC46BC6ACAC}"/>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FE9B0D2-86F0-4418-97E1-846E14A96CF1}"/>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83E151D-4818-4148-9A00-0AC8D257CC39}"/>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720B497-9CF0-418F-A780-B223C288465F}"/>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8D480C8-84A2-45B0-B3FC-7EC2544FC25E}"/>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9BD7B51-4E48-48E2-B234-F9F17EC80D77}"/>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B574231-7C7D-4524-BA51-4874B548F25B}"/>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4BB4CBC-EE51-484E-A3BD-AD3D895662BC}"/>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C86D92E-9A5D-4382-B197-E0F5F653896A}"/>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類似団体平均と比べ</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％低く、全国平均よりも</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％低い数値となっているが、</a:t>
          </a:r>
          <a:r>
            <a:rPr kumimoji="1" lang="ja-JP" altLang="en-US" sz="1100">
              <a:solidFill>
                <a:schemeClr val="dk1"/>
              </a:solidFill>
              <a:effectLst/>
              <a:latin typeface="+mn-lt"/>
              <a:ea typeface="+mn-ea"/>
              <a:cs typeface="+mn-cs"/>
            </a:rPr>
            <a:t>減価償却率は上昇傾向にあり、</a:t>
          </a:r>
          <a:r>
            <a:rPr kumimoji="1" lang="ja-JP" altLang="ja-JP" sz="1100">
              <a:solidFill>
                <a:schemeClr val="dk1"/>
              </a:solidFill>
              <a:effectLst/>
              <a:latin typeface="+mn-lt"/>
              <a:ea typeface="+mn-ea"/>
              <a:cs typeface="+mn-cs"/>
            </a:rPr>
            <a:t>有形固定資産の築年数が相当年数経過していることが伺える。今後、建替えや統合・廃止等が必要な施設を検討していく。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1C79088-85EE-478F-8775-A46C53DD69A1}"/>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A72E59A-FD32-41C0-B01D-2E5C317C339B}"/>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88FA47EE-ABED-4EA0-8DA5-ABC87E4D13B5}"/>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F7234429-75D8-463A-B05C-A8DA9868C84E}"/>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4C5A2E8-B3FC-4C84-A773-AD2B5D1FDB2B}"/>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62AF5D19-56C0-49B3-B7AB-F2BEAA8FA6CC}"/>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7928DEF6-D8BF-40A5-9FAB-F4A8EEB39F11}"/>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A4495DC-474E-4669-8A0E-2839EB28D7CD}"/>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01915E2-1C47-4EEC-B9FB-F58BBEF5419B}"/>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20AE04A-0B8C-4D65-B382-EC270B30EDBE}"/>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85DFD62-24C3-4086-8C25-9D74FDB78666}"/>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53AC19D-A221-4FE6-BAAB-D56C3BC96D10}"/>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7FC7183-1C64-4C64-B4D1-7B055260F673}"/>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53F4A90-BB47-4BD6-87ED-59828AC5992A}"/>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540B52EC-0AED-4569-AF73-2FC8E3F6FBE8}"/>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AA6F6E8A-DC68-4B14-8623-6C0BE54727B1}"/>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9CA17AC4-44CF-4C1D-97D0-03CEF20839B0}"/>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75F841BB-D3DA-40F6-B8F7-290BA5DEA411}"/>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CB8B8A13-48FE-49A8-ADB1-F98F17E556B1}"/>
            </a:ext>
          </a:extLst>
        </xdr:cNvPr>
        <xdr:cNvCxnSpPr/>
      </xdr:nvCxnSpPr>
      <xdr:spPr>
        <a:xfrm flipV="1">
          <a:off x="4295775" y="5306423"/>
          <a:ext cx="1270" cy="1458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BE8DA96E-1F40-4AAC-959F-69FC6D8323E3}"/>
            </a:ext>
          </a:extLst>
        </xdr:cNvPr>
        <xdr:cNvSpPr txBox="1"/>
      </xdr:nvSpPr>
      <xdr:spPr>
        <a:xfrm>
          <a:off x="4342765" y="6770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74D3F0A3-7446-4C95-96E5-6260A43AF6FB}"/>
            </a:ext>
          </a:extLst>
        </xdr:cNvPr>
        <xdr:cNvCxnSpPr/>
      </xdr:nvCxnSpPr>
      <xdr:spPr>
        <a:xfrm>
          <a:off x="4206875" y="676483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A308B50A-F94D-4A97-8354-E3978EA23C8F}"/>
            </a:ext>
          </a:extLst>
        </xdr:cNvPr>
        <xdr:cNvSpPr txBox="1"/>
      </xdr:nvSpPr>
      <xdr:spPr>
        <a:xfrm>
          <a:off x="4342765" y="5087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E8EB1F79-0D34-4983-8BAF-1E094A4A75EB}"/>
            </a:ext>
          </a:extLst>
        </xdr:cNvPr>
        <xdr:cNvCxnSpPr/>
      </xdr:nvCxnSpPr>
      <xdr:spPr>
        <a:xfrm>
          <a:off x="4206875" y="530642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61CFC35C-41C9-4C08-8BCE-40DD88D7F716}"/>
            </a:ext>
          </a:extLst>
        </xdr:cNvPr>
        <xdr:cNvSpPr txBox="1"/>
      </xdr:nvSpPr>
      <xdr:spPr>
        <a:xfrm>
          <a:off x="4342765" y="62514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15637A75-4716-4903-871E-F7969925DFEA}"/>
            </a:ext>
          </a:extLst>
        </xdr:cNvPr>
        <xdr:cNvSpPr/>
      </xdr:nvSpPr>
      <xdr:spPr>
        <a:xfrm>
          <a:off x="4244975" y="626917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E86CCB53-B9D1-4B91-B34B-2B7B0B553689}"/>
            </a:ext>
          </a:extLst>
        </xdr:cNvPr>
        <xdr:cNvSpPr/>
      </xdr:nvSpPr>
      <xdr:spPr>
        <a:xfrm>
          <a:off x="3611880" y="6248309"/>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0094CC93-7BD8-4295-B46F-FA8319603248}"/>
            </a:ext>
          </a:extLst>
        </xdr:cNvPr>
        <xdr:cNvSpPr/>
      </xdr:nvSpPr>
      <xdr:spPr>
        <a:xfrm>
          <a:off x="2926080" y="6248309"/>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52E888E0-FE01-442F-9A86-38AFD6F05611}"/>
            </a:ext>
          </a:extLst>
        </xdr:cNvPr>
        <xdr:cNvSpPr/>
      </xdr:nvSpPr>
      <xdr:spPr>
        <a:xfrm>
          <a:off x="2240280" y="6210572"/>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DA835A5D-B53C-48AA-80B1-A217DDAF5402}"/>
            </a:ext>
          </a:extLst>
        </xdr:cNvPr>
        <xdr:cNvSpPr/>
      </xdr:nvSpPr>
      <xdr:spPr>
        <a:xfrm>
          <a:off x="1554480" y="615578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EB8D8C1-B74C-4F6B-88FF-F439C1EF5B2D}"/>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2297BD6-2CC0-4C43-901C-E9D4770A1E47}"/>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66C3A74-D912-4189-ACBB-3DE0C734296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D50DF8F-FA32-40ED-950B-000B1755434E}"/>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BB6D72B-D45A-4996-97C2-8691DC5AFB11}"/>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83367</xdr:rowOff>
    </xdr:from>
    <xdr:to>
      <xdr:col>23</xdr:col>
      <xdr:colOff>136525</xdr:colOff>
      <xdr:row>32</xdr:row>
      <xdr:rowOff>13517</xdr:rowOff>
    </xdr:to>
    <xdr:sp macro="" textlink="">
      <xdr:nvSpPr>
        <xdr:cNvPr id="93" name="楕円 92">
          <a:extLst>
            <a:ext uri="{FF2B5EF4-FFF2-40B4-BE49-F238E27FC236}">
              <a16:creationId xmlns:a16="http://schemas.microsoft.com/office/drawing/2014/main" id="{D281C4B1-12CE-42D0-83C4-6D0DDED63960}"/>
            </a:ext>
          </a:extLst>
        </xdr:cNvPr>
        <xdr:cNvSpPr/>
      </xdr:nvSpPr>
      <xdr:spPr>
        <a:xfrm>
          <a:off x="4244975" y="615269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106244</xdr:rowOff>
    </xdr:from>
    <xdr:ext cx="405111" cy="259045"/>
    <xdr:sp macro="" textlink="">
      <xdr:nvSpPr>
        <xdr:cNvPr id="94" name="有形固定資産減価償却率該当値テキスト">
          <a:extLst>
            <a:ext uri="{FF2B5EF4-FFF2-40B4-BE49-F238E27FC236}">
              <a16:creationId xmlns:a16="http://schemas.microsoft.com/office/drawing/2014/main" id="{C9E296E1-AF36-4166-BB72-8891F42722C2}"/>
            </a:ext>
          </a:extLst>
        </xdr:cNvPr>
        <xdr:cNvSpPr txBox="1"/>
      </xdr:nvSpPr>
      <xdr:spPr>
        <a:xfrm>
          <a:off x="4342765" y="6000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49439</xdr:rowOff>
    </xdr:from>
    <xdr:to>
      <xdr:col>19</xdr:col>
      <xdr:colOff>187325</xdr:colOff>
      <xdr:row>31</xdr:row>
      <xdr:rowOff>151039</xdr:rowOff>
    </xdr:to>
    <xdr:sp macro="" textlink="">
      <xdr:nvSpPr>
        <xdr:cNvPr id="95" name="楕円 94">
          <a:extLst>
            <a:ext uri="{FF2B5EF4-FFF2-40B4-BE49-F238E27FC236}">
              <a16:creationId xmlns:a16="http://schemas.microsoft.com/office/drawing/2014/main" id="{0763F145-A28B-4156-A27C-044F18A7F326}"/>
            </a:ext>
          </a:extLst>
        </xdr:cNvPr>
        <xdr:cNvSpPr/>
      </xdr:nvSpPr>
      <xdr:spPr>
        <a:xfrm>
          <a:off x="3611880" y="6118769"/>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100239</xdr:rowOff>
    </xdr:from>
    <xdr:to>
      <xdr:col>23</xdr:col>
      <xdr:colOff>85725</xdr:colOff>
      <xdr:row>31</xdr:row>
      <xdr:rowOff>134167</xdr:rowOff>
    </xdr:to>
    <xdr:cxnSp macro="">
      <xdr:nvCxnSpPr>
        <xdr:cNvPr id="96" name="直線コネクタ 95">
          <a:extLst>
            <a:ext uri="{FF2B5EF4-FFF2-40B4-BE49-F238E27FC236}">
              <a16:creationId xmlns:a16="http://schemas.microsoft.com/office/drawing/2014/main" id="{D90F76A5-3EC6-43E7-A85E-9494922D4D51}"/>
            </a:ext>
          </a:extLst>
        </xdr:cNvPr>
        <xdr:cNvCxnSpPr/>
      </xdr:nvCxnSpPr>
      <xdr:spPr>
        <a:xfrm>
          <a:off x="3656965" y="6163854"/>
          <a:ext cx="640715"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168456</xdr:rowOff>
    </xdr:from>
    <xdr:to>
      <xdr:col>15</xdr:col>
      <xdr:colOff>187325</xdr:colOff>
      <xdr:row>31</xdr:row>
      <xdr:rowOff>98606</xdr:rowOff>
    </xdr:to>
    <xdr:sp macro="" textlink="">
      <xdr:nvSpPr>
        <xdr:cNvPr id="97" name="楕円 96">
          <a:extLst>
            <a:ext uri="{FF2B5EF4-FFF2-40B4-BE49-F238E27FC236}">
              <a16:creationId xmlns:a16="http://schemas.microsoft.com/office/drawing/2014/main" id="{2380ED92-2D8A-420F-967D-5600B28D8A45}"/>
            </a:ext>
          </a:extLst>
        </xdr:cNvPr>
        <xdr:cNvSpPr/>
      </xdr:nvSpPr>
      <xdr:spPr>
        <a:xfrm>
          <a:off x="2926080" y="6068241"/>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47806</xdr:rowOff>
    </xdr:from>
    <xdr:to>
      <xdr:col>19</xdr:col>
      <xdr:colOff>136525</xdr:colOff>
      <xdr:row>31</xdr:row>
      <xdr:rowOff>100239</xdr:rowOff>
    </xdr:to>
    <xdr:cxnSp macro="">
      <xdr:nvCxnSpPr>
        <xdr:cNvPr id="98" name="直線コネクタ 97">
          <a:extLst>
            <a:ext uri="{FF2B5EF4-FFF2-40B4-BE49-F238E27FC236}">
              <a16:creationId xmlns:a16="http://schemas.microsoft.com/office/drawing/2014/main" id="{7905C4F1-4B26-4ECD-8BCA-60E324325804}"/>
            </a:ext>
          </a:extLst>
        </xdr:cNvPr>
        <xdr:cNvCxnSpPr/>
      </xdr:nvCxnSpPr>
      <xdr:spPr>
        <a:xfrm>
          <a:off x="2971165" y="6117136"/>
          <a:ext cx="685800" cy="4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125276</xdr:rowOff>
    </xdr:from>
    <xdr:to>
      <xdr:col>11</xdr:col>
      <xdr:colOff>187325</xdr:colOff>
      <xdr:row>31</xdr:row>
      <xdr:rowOff>55426</xdr:rowOff>
    </xdr:to>
    <xdr:sp macro="" textlink="">
      <xdr:nvSpPr>
        <xdr:cNvPr id="99" name="楕円 98">
          <a:extLst>
            <a:ext uri="{FF2B5EF4-FFF2-40B4-BE49-F238E27FC236}">
              <a16:creationId xmlns:a16="http://schemas.microsoft.com/office/drawing/2014/main" id="{FB43FF91-7204-499C-961D-26FCF96A5BFF}"/>
            </a:ext>
          </a:extLst>
        </xdr:cNvPr>
        <xdr:cNvSpPr/>
      </xdr:nvSpPr>
      <xdr:spPr>
        <a:xfrm>
          <a:off x="2240280" y="602315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4626</xdr:rowOff>
    </xdr:from>
    <xdr:to>
      <xdr:col>15</xdr:col>
      <xdr:colOff>136525</xdr:colOff>
      <xdr:row>31</xdr:row>
      <xdr:rowOff>47806</xdr:rowOff>
    </xdr:to>
    <xdr:cxnSp macro="">
      <xdr:nvCxnSpPr>
        <xdr:cNvPr id="100" name="直線コネクタ 99">
          <a:extLst>
            <a:ext uri="{FF2B5EF4-FFF2-40B4-BE49-F238E27FC236}">
              <a16:creationId xmlns:a16="http://schemas.microsoft.com/office/drawing/2014/main" id="{D3A4162F-2EA4-4C63-AA7C-7AA4BA414B42}"/>
            </a:ext>
          </a:extLst>
        </xdr:cNvPr>
        <xdr:cNvCxnSpPr/>
      </xdr:nvCxnSpPr>
      <xdr:spPr>
        <a:xfrm>
          <a:off x="2285365" y="6073956"/>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40186</xdr:rowOff>
    </xdr:from>
    <xdr:to>
      <xdr:col>7</xdr:col>
      <xdr:colOff>187325</xdr:colOff>
      <xdr:row>31</xdr:row>
      <xdr:rowOff>141786</xdr:rowOff>
    </xdr:to>
    <xdr:sp macro="" textlink="">
      <xdr:nvSpPr>
        <xdr:cNvPr id="101" name="楕円 100">
          <a:extLst>
            <a:ext uri="{FF2B5EF4-FFF2-40B4-BE49-F238E27FC236}">
              <a16:creationId xmlns:a16="http://schemas.microsoft.com/office/drawing/2014/main" id="{EFCE5BCD-9150-4BEC-B54A-ED92F0269D34}"/>
            </a:ext>
          </a:extLst>
        </xdr:cNvPr>
        <xdr:cNvSpPr/>
      </xdr:nvSpPr>
      <xdr:spPr>
        <a:xfrm>
          <a:off x="1554480" y="6107611"/>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4626</xdr:rowOff>
    </xdr:from>
    <xdr:to>
      <xdr:col>11</xdr:col>
      <xdr:colOff>136525</xdr:colOff>
      <xdr:row>31</xdr:row>
      <xdr:rowOff>90986</xdr:rowOff>
    </xdr:to>
    <xdr:cxnSp macro="">
      <xdr:nvCxnSpPr>
        <xdr:cNvPr id="102" name="直線コネクタ 101">
          <a:extLst>
            <a:ext uri="{FF2B5EF4-FFF2-40B4-BE49-F238E27FC236}">
              <a16:creationId xmlns:a16="http://schemas.microsoft.com/office/drawing/2014/main" id="{EAF2704E-2B1B-47CC-A2CD-6D0AED5BF68B}"/>
            </a:ext>
          </a:extLst>
        </xdr:cNvPr>
        <xdr:cNvCxnSpPr/>
      </xdr:nvCxnSpPr>
      <xdr:spPr>
        <a:xfrm flipV="1">
          <a:off x="1599565" y="6073956"/>
          <a:ext cx="685800" cy="8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23AF70C9-20CC-488A-A0A7-AD6070F24FB1}"/>
            </a:ext>
          </a:extLst>
        </xdr:cNvPr>
        <xdr:cNvSpPr txBox="1"/>
      </xdr:nvSpPr>
      <xdr:spPr>
        <a:xfrm>
          <a:off x="3464569" y="633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7B3BBBD4-1407-4E33-B1E7-3F3138E4BB95}"/>
            </a:ext>
          </a:extLst>
        </xdr:cNvPr>
        <xdr:cNvSpPr txBox="1"/>
      </xdr:nvSpPr>
      <xdr:spPr>
        <a:xfrm>
          <a:off x="2793374" y="633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1D45D160-E83F-4EE1-9D91-0CEE0930EF24}"/>
            </a:ext>
          </a:extLst>
        </xdr:cNvPr>
        <xdr:cNvSpPr txBox="1"/>
      </xdr:nvSpPr>
      <xdr:spPr>
        <a:xfrm>
          <a:off x="2107574" y="630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A003E2F3-DCDD-4D82-A6E3-AFCF9E339C5A}"/>
            </a:ext>
          </a:extLst>
        </xdr:cNvPr>
        <xdr:cNvSpPr txBox="1"/>
      </xdr:nvSpPr>
      <xdr:spPr>
        <a:xfrm>
          <a:off x="1421774" y="6248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167566</xdr:rowOff>
    </xdr:from>
    <xdr:ext cx="405111" cy="259045"/>
    <xdr:sp macro="" textlink="">
      <xdr:nvSpPr>
        <xdr:cNvPr id="107" name="n_1mainValue有形固定資産減価償却率">
          <a:extLst>
            <a:ext uri="{FF2B5EF4-FFF2-40B4-BE49-F238E27FC236}">
              <a16:creationId xmlns:a16="http://schemas.microsoft.com/office/drawing/2014/main" id="{9B65F667-26B3-4AC2-A46A-52BE06C1C84F}"/>
            </a:ext>
          </a:extLst>
        </xdr:cNvPr>
        <xdr:cNvSpPr txBox="1"/>
      </xdr:nvSpPr>
      <xdr:spPr>
        <a:xfrm>
          <a:off x="3464569" y="5895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115133</xdr:rowOff>
    </xdr:from>
    <xdr:ext cx="405111" cy="259045"/>
    <xdr:sp macro="" textlink="">
      <xdr:nvSpPr>
        <xdr:cNvPr id="108" name="n_2mainValue有形固定資産減価償却率">
          <a:extLst>
            <a:ext uri="{FF2B5EF4-FFF2-40B4-BE49-F238E27FC236}">
              <a16:creationId xmlns:a16="http://schemas.microsoft.com/office/drawing/2014/main" id="{1CCDE9D6-6E04-4B27-AFC6-AA0E3BF0D7C2}"/>
            </a:ext>
          </a:extLst>
        </xdr:cNvPr>
        <xdr:cNvSpPr txBox="1"/>
      </xdr:nvSpPr>
      <xdr:spPr>
        <a:xfrm>
          <a:off x="2793374" y="5839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71953</xdr:rowOff>
    </xdr:from>
    <xdr:ext cx="405111" cy="259045"/>
    <xdr:sp macro="" textlink="">
      <xdr:nvSpPr>
        <xdr:cNvPr id="109" name="n_3mainValue有形固定資産減価償却率">
          <a:extLst>
            <a:ext uri="{FF2B5EF4-FFF2-40B4-BE49-F238E27FC236}">
              <a16:creationId xmlns:a16="http://schemas.microsoft.com/office/drawing/2014/main" id="{984F77CF-5FE5-4232-882A-4A216A4ECC31}"/>
            </a:ext>
          </a:extLst>
        </xdr:cNvPr>
        <xdr:cNvSpPr txBox="1"/>
      </xdr:nvSpPr>
      <xdr:spPr>
        <a:xfrm>
          <a:off x="2107574" y="5794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158313</xdr:rowOff>
    </xdr:from>
    <xdr:ext cx="405111" cy="259045"/>
    <xdr:sp macro="" textlink="">
      <xdr:nvSpPr>
        <xdr:cNvPr id="110" name="n_4mainValue有形固定資産減価償却率">
          <a:extLst>
            <a:ext uri="{FF2B5EF4-FFF2-40B4-BE49-F238E27FC236}">
              <a16:creationId xmlns:a16="http://schemas.microsoft.com/office/drawing/2014/main" id="{D2B8AA16-4720-4FA8-97F0-37FF9AF44D18}"/>
            </a:ext>
          </a:extLst>
        </xdr:cNvPr>
        <xdr:cNvSpPr txBox="1"/>
      </xdr:nvSpPr>
      <xdr:spPr>
        <a:xfrm>
          <a:off x="1421774" y="5884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2A8D385-0A38-4347-B526-B5D1BBFA38FF}"/>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F689C537-E376-4CCE-931D-58187106D592}"/>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75CB8359-322A-46A0-BE00-520D78193EA4}"/>
            </a:ext>
          </a:extLst>
        </xdr:cNvPr>
        <xdr:cNvSpPr/>
      </xdr:nvSpPr>
      <xdr:spPr>
        <a:xfrm>
          <a:off x="12479014" y="4585111"/>
          <a:ext cx="782331"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D456CE6-606B-416A-B8CF-84818386F460}"/>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31EE9EB2-ACCE-477C-993F-1B399DD13856}"/>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B84F28F-3BD4-444A-A9CA-92B305F193BF}"/>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D739C7D-4C76-4185-A3FE-0CB7C7D3F681}"/>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1195C49-E331-4003-8FFB-DB70DFE81D61}"/>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9AB57B9D-0005-4018-8C49-5D4DE8D66E24}"/>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E99F39-C9E0-4D2E-BB7B-EE65743C0BBB}"/>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530E442-711F-4E35-B7ED-E7F205586733}"/>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43AB1E1-DA76-4D46-AB8D-2D59AD55AE32}"/>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E0926A61-15F7-481D-B103-AC6B2E56A819}"/>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類似団平均と比較して</a:t>
          </a:r>
          <a:r>
            <a:rPr kumimoji="1" lang="en-US" altLang="ja-JP" sz="1100">
              <a:solidFill>
                <a:schemeClr val="dk1"/>
              </a:solidFill>
              <a:effectLst/>
              <a:latin typeface="+mn-lt"/>
              <a:ea typeface="+mn-ea"/>
              <a:cs typeface="+mn-cs"/>
            </a:rPr>
            <a:t>327</a:t>
          </a:r>
          <a:r>
            <a:rPr kumimoji="1" lang="ja-JP" altLang="ja-JP" sz="1100">
              <a:solidFill>
                <a:schemeClr val="dk1"/>
              </a:solidFill>
              <a:effectLst/>
              <a:latin typeface="+mn-lt"/>
              <a:ea typeface="+mn-ea"/>
              <a:cs typeface="+mn-cs"/>
            </a:rPr>
            <a:t>％低く、全国平均と比較して</a:t>
          </a:r>
          <a:r>
            <a:rPr kumimoji="1" lang="en-US" altLang="ja-JP" sz="1100">
              <a:solidFill>
                <a:schemeClr val="dk1"/>
              </a:solidFill>
              <a:effectLst/>
              <a:latin typeface="+mn-lt"/>
              <a:ea typeface="+mn-ea"/>
              <a:cs typeface="+mn-cs"/>
            </a:rPr>
            <a:t>437.5</a:t>
          </a:r>
          <a:r>
            <a:rPr kumimoji="1" lang="ja-JP" altLang="ja-JP" sz="1100">
              <a:solidFill>
                <a:schemeClr val="dk1"/>
              </a:solidFill>
              <a:effectLst/>
              <a:latin typeface="+mn-lt"/>
              <a:ea typeface="+mn-ea"/>
              <a:cs typeface="+mn-cs"/>
            </a:rPr>
            <a:t>％低い数値となっていることから、財政的に健全であるといえる。要因としては、これまで地方債において、毎年度の借入金を概ね</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億円と設定し、可能な限り借入を抑制してきたことがあげられる。また、令和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年度には新庁舎建設事業、令和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年度には給食センター建設事業などの大型事業による借入及び基金の取崩により大幅に増加している。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E9420FF-5388-472E-9636-CECC3E995799}"/>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2F55D2C-DBC7-4EDF-A2A8-39884D6778F5}"/>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92556971-42D9-4A28-939E-3A6E4B7A8531}"/>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8E5DB4E8-FF00-4CFA-94AA-8726DDE892D4}"/>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7BF4A922-7983-4F1B-9E86-949B3128D2B9}"/>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6D0EA64E-1B1D-44DE-973A-07BAFB1C632F}"/>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287F5A8F-1682-4C74-9D4A-45761A4E6B4C}"/>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E30E4F9E-8137-4677-ADD0-20D2166ACA0E}"/>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A4172B8A-42D6-461E-9367-59CA26B82E86}"/>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9CFED464-6613-45E7-B13C-6F802B78647D}"/>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4997E30B-E442-4EA5-83C6-C8A930C2FF08}"/>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C234A1DA-585A-44D8-A621-271FBFC22232}"/>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01033A7A-794B-43D0-830A-4FA1BF003DB7}"/>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8B315F16-A381-4715-93AA-FC95F3798BD2}"/>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E103B24E-042C-4FDF-AE12-C33E36EBE52B}"/>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75DFFFAA-3F2E-49C7-A33F-4113B7C3E34F}"/>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6B014268-7C54-47ED-B9B0-EB642048354E}"/>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512EC838-450F-47C5-9B03-1DD59CAFE1AA}"/>
            </a:ext>
          </a:extLst>
        </xdr:cNvPr>
        <xdr:cNvCxnSpPr/>
      </xdr:nvCxnSpPr>
      <xdr:spPr>
        <a:xfrm flipV="1">
          <a:off x="13313410" y="5240473"/>
          <a:ext cx="1269" cy="1350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9F2A9EE1-A93D-499B-BCC5-19D1A09AC3E2}"/>
            </a:ext>
          </a:extLst>
        </xdr:cNvPr>
        <xdr:cNvSpPr txBox="1"/>
      </xdr:nvSpPr>
      <xdr:spPr>
        <a:xfrm>
          <a:off x="13369925" y="659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A7A70F7E-6174-4684-AA69-23BF83D8DCD0}"/>
            </a:ext>
          </a:extLst>
        </xdr:cNvPr>
        <xdr:cNvCxnSpPr/>
      </xdr:nvCxnSpPr>
      <xdr:spPr>
        <a:xfrm>
          <a:off x="13251180" y="659134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CDA65DAD-B16C-4CB4-A40C-C4059C68965E}"/>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CB35A177-EB69-4841-B9E1-FEEA0D75CF2E}"/>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647D7F9F-DB54-4CEE-BB96-93E8058D713F}"/>
            </a:ext>
          </a:extLst>
        </xdr:cNvPr>
        <xdr:cNvSpPr txBox="1"/>
      </xdr:nvSpPr>
      <xdr:spPr>
        <a:xfrm>
          <a:off x="13369925" y="5788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9B6C4C23-B5B4-4E2A-836F-1C089C428265}"/>
            </a:ext>
          </a:extLst>
        </xdr:cNvPr>
        <xdr:cNvSpPr/>
      </xdr:nvSpPr>
      <xdr:spPr>
        <a:xfrm>
          <a:off x="13289280" y="581373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D5BE8F68-0554-42BF-96C0-C8A0AAA2E595}"/>
            </a:ext>
          </a:extLst>
        </xdr:cNvPr>
        <xdr:cNvSpPr/>
      </xdr:nvSpPr>
      <xdr:spPr>
        <a:xfrm>
          <a:off x="12629515" y="5806794"/>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5EDC1D5F-2D48-482E-92DF-7AA21451A876}"/>
            </a:ext>
          </a:extLst>
        </xdr:cNvPr>
        <xdr:cNvSpPr/>
      </xdr:nvSpPr>
      <xdr:spPr>
        <a:xfrm>
          <a:off x="11943715" y="5859898"/>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8D128D8F-AF91-4917-B25F-36E845000C9D}"/>
            </a:ext>
          </a:extLst>
        </xdr:cNvPr>
        <xdr:cNvSpPr/>
      </xdr:nvSpPr>
      <xdr:spPr>
        <a:xfrm>
          <a:off x="11257915" y="582081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131A8D7F-B0BF-410F-B5BD-9DDF9EEBBE63}"/>
            </a:ext>
          </a:extLst>
        </xdr:cNvPr>
        <xdr:cNvSpPr/>
      </xdr:nvSpPr>
      <xdr:spPr>
        <a:xfrm>
          <a:off x="10572115" y="605163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01DAF4A-4626-4623-ABC8-C82B48FAD6BA}"/>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E5013A3-002D-460C-84AB-E788FED39766}"/>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63B2BE7-E3F1-4C37-8FB8-AF0F85079FD3}"/>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8436701A-B699-444D-A699-4C5D4C8B7B89}"/>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805DC754-FDC3-41B3-990D-EBF651DEF794}"/>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97373</xdr:rowOff>
    </xdr:from>
    <xdr:to>
      <xdr:col>76</xdr:col>
      <xdr:colOff>73025</xdr:colOff>
      <xdr:row>27</xdr:row>
      <xdr:rowOff>27523</xdr:rowOff>
    </xdr:to>
    <xdr:sp macro="" textlink="">
      <xdr:nvSpPr>
        <xdr:cNvPr id="157" name="楕円 156">
          <a:extLst>
            <a:ext uri="{FF2B5EF4-FFF2-40B4-BE49-F238E27FC236}">
              <a16:creationId xmlns:a16="http://schemas.microsoft.com/office/drawing/2014/main" id="{ADB297AA-2342-4DDC-A3AE-8C5063B81946}"/>
            </a:ext>
          </a:extLst>
        </xdr:cNvPr>
        <xdr:cNvSpPr/>
      </xdr:nvSpPr>
      <xdr:spPr>
        <a:xfrm>
          <a:off x="13289280" y="530373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12300</xdr:rowOff>
    </xdr:from>
    <xdr:ext cx="405111" cy="259045"/>
    <xdr:sp macro="" textlink="">
      <xdr:nvSpPr>
        <xdr:cNvPr id="158" name="債務償還比率該当値テキスト">
          <a:extLst>
            <a:ext uri="{FF2B5EF4-FFF2-40B4-BE49-F238E27FC236}">
              <a16:creationId xmlns:a16="http://schemas.microsoft.com/office/drawing/2014/main" id="{B45D589E-BBBA-45A8-B6C3-3C0DB2CF808B}"/>
            </a:ext>
          </a:extLst>
        </xdr:cNvPr>
        <xdr:cNvSpPr txBox="1"/>
      </xdr:nvSpPr>
      <xdr:spPr>
        <a:xfrm>
          <a:off x="13369925" y="522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131763</xdr:rowOff>
    </xdr:from>
    <xdr:to>
      <xdr:col>72</xdr:col>
      <xdr:colOff>123825</xdr:colOff>
      <xdr:row>27</xdr:row>
      <xdr:rowOff>61913</xdr:rowOff>
    </xdr:to>
    <xdr:sp macro="" textlink="">
      <xdr:nvSpPr>
        <xdr:cNvPr id="159" name="楕円 158">
          <a:extLst>
            <a:ext uri="{FF2B5EF4-FFF2-40B4-BE49-F238E27FC236}">
              <a16:creationId xmlns:a16="http://schemas.microsoft.com/office/drawing/2014/main" id="{D5CDD4D9-F6B5-44AD-851C-17F5233BBE12}"/>
            </a:ext>
          </a:extLst>
        </xdr:cNvPr>
        <xdr:cNvSpPr/>
      </xdr:nvSpPr>
      <xdr:spPr>
        <a:xfrm>
          <a:off x="12629515" y="5345748"/>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148173</xdr:rowOff>
    </xdr:from>
    <xdr:to>
      <xdr:col>76</xdr:col>
      <xdr:colOff>22225</xdr:colOff>
      <xdr:row>27</xdr:row>
      <xdr:rowOff>11113</xdr:rowOff>
    </xdr:to>
    <xdr:cxnSp macro="">
      <xdr:nvCxnSpPr>
        <xdr:cNvPr id="160" name="直線コネクタ 159">
          <a:extLst>
            <a:ext uri="{FF2B5EF4-FFF2-40B4-BE49-F238E27FC236}">
              <a16:creationId xmlns:a16="http://schemas.microsoft.com/office/drawing/2014/main" id="{2E88F079-56D3-41B9-82B2-B136354DBE52}"/>
            </a:ext>
          </a:extLst>
        </xdr:cNvPr>
        <xdr:cNvCxnSpPr/>
      </xdr:nvCxnSpPr>
      <xdr:spPr>
        <a:xfrm flipV="1">
          <a:off x="12684125" y="5356443"/>
          <a:ext cx="631190" cy="3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68108</xdr:rowOff>
    </xdr:from>
    <xdr:to>
      <xdr:col>68</xdr:col>
      <xdr:colOff>123825</xdr:colOff>
      <xdr:row>27</xdr:row>
      <xdr:rowOff>169708</xdr:rowOff>
    </xdr:to>
    <xdr:sp macro="" textlink="">
      <xdr:nvSpPr>
        <xdr:cNvPr id="161" name="楕円 160">
          <a:extLst>
            <a:ext uri="{FF2B5EF4-FFF2-40B4-BE49-F238E27FC236}">
              <a16:creationId xmlns:a16="http://schemas.microsoft.com/office/drawing/2014/main" id="{BD0DDA6B-1C75-489F-9594-A96F2FB7A991}"/>
            </a:ext>
          </a:extLst>
        </xdr:cNvPr>
        <xdr:cNvSpPr/>
      </xdr:nvSpPr>
      <xdr:spPr>
        <a:xfrm>
          <a:off x="11943715" y="5447828"/>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11113</xdr:rowOff>
    </xdr:from>
    <xdr:to>
      <xdr:col>72</xdr:col>
      <xdr:colOff>73025</xdr:colOff>
      <xdr:row>27</xdr:row>
      <xdr:rowOff>118908</xdr:rowOff>
    </xdr:to>
    <xdr:cxnSp macro="">
      <xdr:nvCxnSpPr>
        <xdr:cNvPr id="162" name="直線コネクタ 161">
          <a:extLst>
            <a:ext uri="{FF2B5EF4-FFF2-40B4-BE49-F238E27FC236}">
              <a16:creationId xmlns:a16="http://schemas.microsoft.com/office/drawing/2014/main" id="{C97CAFFB-106D-49DF-A9D3-B699D43BF2EC}"/>
            </a:ext>
          </a:extLst>
        </xdr:cNvPr>
        <xdr:cNvCxnSpPr/>
      </xdr:nvCxnSpPr>
      <xdr:spPr>
        <a:xfrm flipV="1">
          <a:off x="11998325" y="5394643"/>
          <a:ext cx="685800" cy="10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122700</xdr:rowOff>
    </xdr:from>
    <xdr:to>
      <xdr:col>64</xdr:col>
      <xdr:colOff>123825</xdr:colOff>
      <xdr:row>28</xdr:row>
      <xdr:rowOff>52850</xdr:rowOff>
    </xdr:to>
    <xdr:sp macro="" textlink="">
      <xdr:nvSpPr>
        <xdr:cNvPr id="163" name="楕円 162">
          <a:extLst>
            <a:ext uri="{FF2B5EF4-FFF2-40B4-BE49-F238E27FC236}">
              <a16:creationId xmlns:a16="http://schemas.microsoft.com/office/drawing/2014/main" id="{26E58F9E-8524-4EE5-9E8E-8239DE69F442}"/>
            </a:ext>
          </a:extLst>
        </xdr:cNvPr>
        <xdr:cNvSpPr/>
      </xdr:nvSpPr>
      <xdr:spPr>
        <a:xfrm>
          <a:off x="11257915" y="550623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118908</xdr:rowOff>
    </xdr:from>
    <xdr:to>
      <xdr:col>68</xdr:col>
      <xdr:colOff>73025</xdr:colOff>
      <xdr:row>28</xdr:row>
      <xdr:rowOff>2050</xdr:rowOff>
    </xdr:to>
    <xdr:cxnSp macro="">
      <xdr:nvCxnSpPr>
        <xdr:cNvPr id="164" name="直線コネクタ 163">
          <a:extLst>
            <a:ext uri="{FF2B5EF4-FFF2-40B4-BE49-F238E27FC236}">
              <a16:creationId xmlns:a16="http://schemas.microsoft.com/office/drawing/2014/main" id="{7EB8202C-5A1F-46A4-A159-BA289C616C4C}"/>
            </a:ext>
          </a:extLst>
        </xdr:cNvPr>
        <xdr:cNvCxnSpPr/>
      </xdr:nvCxnSpPr>
      <xdr:spPr>
        <a:xfrm flipV="1">
          <a:off x="11312525" y="5502438"/>
          <a:ext cx="685800" cy="5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138621</xdr:rowOff>
    </xdr:from>
    <xdr:to>
      <xdr:col>60</xdr:col>
      <xdr:colOff>123825</xdr:colOff>
      <xdr:row>29</xdr:row>
      <xdr:rowOff>68771</xdr:rowOff>
    </xdr:to>
    <xdr:sp macro="" textlink="">
      <xdr:nvSpPr>
        <xdr:cNvPr id="165" name="楕円 164">
          <a:extLst>
            <a:ext uri="{FF2B5EF4-FFF2-40B4-BE49-F238E27FC236}">
              <a16:creationId xmlns:a16="http://schemas.microsoft.com/office/drawing/2014/main" id="{ED9C2B34-D1B0-4EA6-B0B0-11B0248794BF}"/>
            </a:ext>
          </a:extLst>
        </xdr:cNvPr>
        <xdr:cNvSpPr/>
      </xdr:nvSpPr>
      <xdr:spPr>
        <a:xfrm>
          <a:off x="10572115" y="568788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2050</xdr:rowOff>
    </xdr:from>
    <xdr:to>
      <xdr:col>64</xdr:col>
      <xdr:colOff>73025</xdr:colOff>
      <xdr:row>29</xdr:row>
      <xdr:rowOff>17971</xdr:rowOff>
    </xdr:to>
    <xdr:cxnSp macro="">
      <xdr:nvCxnSpPr>
        <xdr:cNvPr id="166" name="直線コネクタ 165">
          <a:extLst>
            <a:ext uri="{FF2B5EF4-FFF2-40B4-BE49-F238E27FC236}">
              <a16:creationId xmlns:a16="http://schemas.microsoft.com/office/drawing/2014/main" id="{2FC9C97C-6F72-4FCA-884C-15CF554E06ED}"/>
            </a:ext>
          </a:extLst>
        </xdr:cNvPr>
        <xdr:cNvCxnSpPr/>
      </xdr:nvCxnSpPr>
      <xdr:spPr>
        <a:xfrm flipV="1">
          <a:off x="10626725" y="5555125"/>
          <a:ext cx="685800" cy="19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79F5BDB8-3E7E-4985-AE5D-25E426F012B6}"/>
            </a:ext>
          </a:extLst>
        </xdr:cNvPr>
        <xdr:cNvSpPr txBox="1"/>
      </xdr:nvSpPr>
      <xdr:spPr>
        <a:xfrm>
          <a:off x="12459412" y="589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28034609-7D52-4919-85D1-418CA1D45536}"/>
            </a:ext>
          </a:extLst>
        </xdr:cNvPr>
        <xdr:cNvSpPr txBox="1"/>
      </xdr:nvSpPr>
      <xdr:spPr>
        <a:xfrm>
          <a:off x="11780597" y="595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5FDACF58-1535-48AA-B0D7-F5E7569598E0}"/>
            </a:ext>
          </a:extLst>
        </xdr:cNvPr>
        <xdr:cNvSpPr txBox="1"/>
      </xdr:nvSpPr>
      <xdr:spPr>
        <a:xfrm>
          <a:off x="11094797" y="591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1302E6DD-10B2-433A-B097-CF404011B825}"/>
            </a:ext>
          </a:extLst>
        </xdr:cNvPr>
        <xdr:cNvSpPr txBox="1"/>
      </xdr:nvSpPr>
      <xdr:spPr>
        <a:xfrm>
          <a:off x="10408997" y="614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78440</xdr:rowOff>
    </xdr:from>
    <xdr:ext cx="405111" cy="259045"/>
    <xdr:sp macro="" textlink="">
      <xdr:nvSpPr>
        <xdr:cNvPr id="171" name="n_1mainValue債務償還比率">
          <a:extLst>
            <a:ext uri="{FF2B5EF4-FFF2-40B4-BE49-F238E27FC236}">
              <a16:creationId xmlns:a16="http://schemas.microsoft.com/office/drawing/2014/main" id="{DDDBF3BB-F269-4403-839A-A56D86EC65F6}"/>
            </a:ext>
          </a:extLst>
        </xdr:cNvPr>
        <xdr:cNvSpPr txBox="1"/>
      </xdr:nvSpPr>
      <xdr:spPr>
        <a:xfrm>
          <a:off x="12489824" y="511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14785</xdr:rowOff>
    </xdr:from>
    <xdr:ext cx="469744" cy="259045"/>
    <xdr:sp macro="" textlink="">
      <xdr:nvSpPr>
        <xdr:cNvPr id="172" name="n_2mainValue債務償還比率">
          <a:extLst>
            <a:ext uri="{FF2B5EF4-FFF2-40B4-BE49-F238E27FC236}">
              <a16:creationId xmlns:a16="http://schemas.microsoft.com/office/drawing/2014/main" id="{12AD7802-C943-4D0D-83ED-2F9C4F996EA6}"/>
            </a:ext>
          </a:extLst>
        </xdr:cNvPr>
        <xdr:cNvSpPr txBox="1"/>
      </xdr:nvSpPr>
      <xdr:spPr>
        <a:xfrm>
          <a:off x="11780597" y="522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69377</xdr:rowOff>
    </xdr:from>
    <xdr:ext cx="469744" cy="259045"/>
    <xdr:sp macro="" textlink="">
      <xdr:nvSpPr>
        <xdr:cNvPr id="173" name="n_3mainValue債務償還比率">
          <a:extLst>
            <a:ext uri="{FF2B5EF4-FFF2-40B4-BE49-F238E27FC236}">
              <a16:creationId xmlns:a16="http://schemas.microsoft.com/office/drawing/2014/main" id="{3CC9261A-E04B-4D45-A4FB-02EED54DEEB4}"/>
            </a:ext>
          </a:extLst>
        </xdr:cNvPr>
        <xdr:cNvSpPr txBox="1"/>
      </xdr:nvSpPr>
      <xdr:spPr>
        <a:xfrm>
          <a:off x="11094797" y="527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85298</xdr:rowOff>
    </xdr:from>
    <xdr:ext cx="469744" cy="259045"/>
    <xdr:sp macro="" textlink="">
      <xdr:nvSpPr>
        <xdr:cNvPr id="174" name="n_4mainValue債務償還比率">
          <a:extLst>
            <a:ext uri="{FF2B5EF4-FFF2-40B4-BE49-F238E27FC236}">
              <a16:creationId xmlns:a16="http://schemas.microsoft.com/office/drawing/2014/main" id="{3CA160CF-738A-432D-B034-8B564665D1E9}"/>
            </a:ext>
          </a:extLst>
        </xdr:cNvPr>
        <xdr:cNvSpPr txBox="1"/>
      </xdr:nvSpPr>
      <xdr:spPr>
        <a:xfrm>
          <a:off x="10408997" y="546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5747F46F-12DC-4113-A4BB-63C6C651801E}"/>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BEDA3B86-4CF9-4D7C-9257-BE5D1BAA5983}"/>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CB6CCD01-77D9-4046-8FCC-B7D6ED20D252}"/>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8F93E50E-4204-495F-BC1D-B49C6D779D6E}"/>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25617EE0-0C2D-4FEE-BE1A-712ACAADEE4C}"/>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4133B17A-CD2B-4015-9D75-94367BDC32BE}"/>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A35AF48-E733-4839-A3C6-64EE6ABDB19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233135-FCD6-477F-8809-B415694D0B0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6C4A3C-A545-4423-AD0B-7D23ECAF16BA}"/>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E8E8CDB-4200-43AE-9692-20E0E03C807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3CBCADB-B0F9-48AF-9BC6-A3A215217C7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083B850-1BE9-40F2-9D58-55D2BF4A34A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317E42C-4E02-4D1F-AC70-3DE7A355DB0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8A92A2-78AE-43F8-8989-9059A692F72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BB93D9C-8920-4FBB-B164-48C858CD500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D62CC84-9FCF-4D3B-80DD-9F8C3F1A1F7A}"/>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9C5CF8E-C7B8-4E46-B338-71121BB5840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D97ABE-45A8-4847-B010-35A689F3303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D792B1-9FC9-422B-ACE9-5CA960A991F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F0C9EF-0D4A-46D6-A48A-F44DEE1E218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3C74EA-BD48-462A-BB92-148B5687FEF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3563E74-87A4-48D1-8945-69D050542D75}"/>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59A6C07-596E-46B5-93B7-CFF6BDA1A2F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F3BD2E-5769-40E3-8070-73A84AFE766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593EE6E-DAAF-4B15-AC9E-710276FE56D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EDFE520-57E9-43CB-987F-A4A0B3E25141}"/>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DADDA2-2E33-49ED-958B-DDAFEEA12E1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417CEC3-65FD-43C1-8292-EBE6E74CB14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D0DB4A7-92AF-4D5B-89C4-C4FDF68E41A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826F38-B865-4073-A351-FFAAC954F55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7B3F51A-6044-4040-9919-D5DBA1CD616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BAED17-A8A1-40BA-87A0-FFF3925C0C6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CC7B9F-CC3B-4F88-ABE6-239BED6EACA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1815D0-A2A8-4ADD-A81F-4911183103D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8242A26-818D-42E0-BD2C-EEC70F11A44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883168E-A919-4985-9E7F-C2EB7A01D7C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706861-7CD6-45D5-90BC-C5560087832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C3B1973-9E1A-4B8E-881B-32F2DD92764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3C8248-2AA6-4183-B32C-CB7F14C5EBFC}"/>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BBBD935-A71C-4B00-9EDA-E2E51EA5987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4F2A030-E7BB-43F3-864F-F6459D16550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D5042A7-8A8A-45A8-ABAC-8C3DD0E92D7F}"/>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57BECC9-1BA4-4056-8745-AA998757670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9745C1-8002-45C0-9526-32254E15A057}"/>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020C2C7-146C-4B8B-ACF1-6C6AA6286B0B}"/>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B4D30AA-5A64-4738-A9AB-1D3637714E5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086770C-14E2-4B92-B4A7-71F2A426E48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9189190-5B7A-4916-A988-F1DBAAE0B82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8C01EE0-1025-4BFA-AD7E-765C184B3BE5}"/>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783C104-DFFF-4839-B95C-A35DD1019C56}"/>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44265B1-2AD9-4CC6-8B26-4DF8F9CAE0BD}"/>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94DAF5C-55AC-4687-BC6B-F33A283CDFE9}"/>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DFA05B6-B276-4E5B-8568-3956C7159B77}"/>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402AC11-CCD9-46C0-B4EE-557BC1EC42A6}"/>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56A8754-1A13-44AD-BC02-D2A61ADF81F7}"/>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A6F240A-016C-4D18-B26B-8577D32149D9}"/>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8712190-650E-4100-BC2C-F0991C04C7FD}"/>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BA0F96C-B56B-47C8-B226-1108A435D432}"/>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C423751-6B63-466D-B95D-FBE301FD6288}"/>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4AA0287-7C87-471B-98E7-F7F3757EB0A2}"/>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10F5EC2-0F93-43F5-AD84-A0745AB1F8BC}"/>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D41F7CA2-546F-4D57-BB8B-00C3362E67FC}"/>
            </a:ext>
          </a:extLst>
        </xdr:cNvPr>
        <xdr:cNvCxnSpPr/>
      </xdr:nvCxnSpPr>
      <xdr:spPr>
        <a:xfrm flipV="1">
          <a:off x="4173855" y="5793105"/>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984A6DDE-72C3-4F5F-AB57-A0A4E7DA4F34}"/>
            </a:ext>
          </a:extLst>
        </xdr:cNvPr>
        <xdr:cNvSpPr txBox="1"/>
      </xdr:nvSpPr>
      <xdr:spPr>
        <a:xfrm>
          <a:off x="4212590" y="714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889A65E2-A959-4848-B37F-1C7594D02396}"/>
            </a:ext>
          </a:extLst>
        </xdr:cNvPr>
        <xdr:cNvCxnSpPr/>
      </xdr:nvCxnSpPr>
      <xdr:spPr>
        <a:xfrm>
          <a:off x="4112260" y="7143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499EF132-FD3C-4508-BDAB-B18F76483D20}"/>
            </a:ext>
          </a:extLst>
        </xdr:cNvPr>
        <xdr:cNvSpPr txBox="1"/>
      </xdr:nvSpPr>
      <xdr:spPr>
        <a:xfrm>
          <a:off x="421259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F7BD9589-53E3-4266-B84F-8F2F57B105AE}"/>
            </a:ext>
          </a:extLst>
        </xdr:cNvPr>
        <xdr:cNvCxnSpPr/>
      </xdr:nvCxnSpPr>
      <xdr:spPr>
        <a:xfrm>
          <a:off x="411226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203270BA-0E0A-41CA-8C40-6E8A37067A01}"/>
            </a:ext>
          </a:extLst>
        </xdr:cNvPr>
        <xdr:cNvSpPr txBox="1"/>
      </xdr:nvSpPr>
      <xdr:spPr>
        <a:xfrm>
          <a:off x="421259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C6E7EE03-18A2-4C1A-9D48-2FCD25D0B3E7}"/>
            </a:ext>
          </a:extLst>
        </xdr:cNvPr>
        <xdr:cNvSpPr/>
      </xdr:nvSpPr>
      <xdr:spPr>
        <a:xfrm>
          <a:off x="4131310" y="65938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7D84DC48-9A03-41CB-8BBC-02DDA6D77D16}"/>
            </a:ext>
          </a:extLst>
        </xdr:cNvPr>
        <xdr:cNvSpPr/>
      </xdr:nvSpPr>
      <xdr:spPr>
        <a:xfrm>
          <a:off x="3388360" y="65728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001F5989-BF41-4D68-9113-9C146AB536AB}"/>
            </a:ext>
          </a:extLst>
        </xdr:cNvPr>
        <xdr:cNvSpPr/>
      </xdr:nvSpPr>
      <xdr:spPr>
        <a:xfrm>
          <a:off x="2571750" y="65690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5572E61F-ECF9-4E58-953D-60DE6635BBD1}"/>
            </a:ext>
          </a:extLst>
        </xdr:cNvPr>
        <xdr:cNvSpPr/>
      </xdr:nvSpPr>
      <xdr:spPr>
        <a:xfrm>
          <a:off x="1774190" y="654431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6BF9E685-CB7E-416F-A7A0-0BD38B5AAF96}"/>
            </a:ext>
          </a:extLst>
        </xdr:cNvPr>
        <xdr:cNvSpPr/>
      </xdr:nvSpPr>
      <xdr:spPr>
        <a:xfrm>
          <a:off x="988060" y="64852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BD4B837-BFEB-4FF5-B5CC-949DBEEEE20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2D9C190-F7DA-49E1-91DA-4124F02B2915}"/>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A750F9C-9B98-40F8-9317-AD764B016DD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783A020-5CE9-4675-8DB5-9846023BF687}"/>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A440CD4-C12C-4511-B137-97794AC367BA}"/>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158750</xdr:rowOff>
    </xdr:from>
    <xdr:to>
      <xdr:col>24</xdr:col>
      <xdr:colOff>114300</xdr:colOff>
      <xdr:row>38</xdr:row>
      <xdr:rowOff>88900</xdr:rowOff>
    </xdr:to>
    <xdr:sp macro="" textlink="">
      <xdr:nvSpPr>
        <xdr:cNvPr id="73" name="楕円 72">
          <a:extLst>
            <a:ext uri="{FF2B5EF4-FFF2-40B4-BE49-F238E27FC236}">
              <a16:creationId xmlns:a16="http://schemas.microsoft.com/office/drawing/2014/main" id="{AD036B11-E36E-4915-B48F-BE2688C8A5A0}"/>
            </a:ext>
          </a:extLst>
        </xdr:cNvPr>
        <xdr:cNvSpPr/>
      </xdr:nvSpPr>
      <xdr:spPr>
        <a:xfrm>
          <a:off x="4131310" y="65043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10177</xdr:rowOff>
    </xdr:from>
    <xdr:ext cx="405111" cy="259045"/>
    <xdr:sp macro="" textlink="">
      <xdr:nvSpPr>
        <xdr:cNvPr id="74" name="【道路】&#10;有形固定資産減価償却率該当値テキスト">
          <a:extLst>
            <a:ext uri="{FF2B5EF4-FFF2-40B4-BE49-F238E27FC236}">
              <a16:creationId xmlns:a16="http://schemas.microsoft.com/office/drawing/2014/main" id="{25A6EE74-D6E2-4A77-8712-7E83F565E147}"/>
            </a:ext>
          </a:extLst>
        </xdr:cNvPr>
        <xdr:cNvSpPr txBox="1"/>
      </xdr:nvSpPr>
      <xdr:spPr>
        <a:xfrm>
          <a:off x="4212590"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126365</xdr:rowOff>
    </xdr:from>
    <xdr:to>
      <xdr:col>20</xdr:col>
      <xdr:colOff>38100</xdr:colOff>
      <xdr:row>38</xdr:row>
      <xdr:rowOff>56515</xdr:rowOff>
    </xdr:to>
    <xdr:sp macro="" textlink="">
      <xdr:nvSpPr>
        <xdr:cNvPr id="75" name="楕円 74">
          <a:extLst>
            <a:ext uri="{FF2B5EF4-FFF2-40B4-BE49-F238E27FC236}">
              <a16:creationId xmlns:a16="http://schemas.microsoft.com/office/drawing/2014/main" id="{459C185B-29F5-4A14-8F00-32C487283E22}"/>
            </a:ext>
          </a:extLst>
        </xdr:cNvPr>
        <xdr:cNvSpPr/>
      </xdr:nvSpPr>
      <xdr:spPr>
        <a:xfrm>
          <a:off x="3388360" y="6473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5715</xdr:rowOff>
    </xdr:from>
    <xdr:to>
      <xdr:col>24</xdr:col>
      <xdr:colOff>63500</xdr:colOff>
      <xdr:row>38</xdr:row>
      <xdr:rowOff>38100</xdr:rowOff>
    </xdr:to>
    <xdr:cxnSp macro="">
      <xdr:nvCxnSpPr>
        <xdr:cNvPr id="76" name="直線コネクタ 75">
          <a:extLst>
            <a:ext uri="{FF2B5EF4-FFF2-40B4-BE49-F238E27FC236}">
              <a16:creationId xmlns:a16="http://schemas.microsoft.com/office/drawing/2014/main" id="{11FB3AC6-2D26-4AE1-98EE-89EBEE89555F}"/>
            </a:ext>
          </a:extLst>
        </xdr:cNvPr>
        <xdr:cNvCxnSpPr/>
      </xdr:nvCxnSpPr>
      <xdr:spPr>
        <a:xfrm>
          <a:off x="3431540" y="6522720"/>
          <a:ext cx="7429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92075</xdr:rowOff>
    </xdr:from>
    <xdr:to>
      <xdr:col>15</xdr:col>
      <xdr:colOff>101600</xdr:colOff>
      <xdr:row>38</xdr:row>
      <xdr:rowOff>22225</xdr:rowOff>
    </xdr:to>
    <xdr:sp macro="" textlink="">
      <xdr:nvSpPr>
        <xdr:cNvPr id="77" name="楕円 76">
          <a:extLst>
            <a:ext uri="{FF2B5EF4-FFF2-40B4-BE49-F238E27FC236}">
              <a16:creationId xmlns:a16="http://schemas.microsoft.com/office/drawing/2014/main" id="{AE38E16C-00E2-4566-B816-28BC0AB8F6FF}"/>
            </a:ext>
          </a:extLst>
        </xdr:cNvPr>
        <xdr:cNvSpPr/>
      </xdr:nvSpPr>
      <xdr:spPr>
        <a:xfrm>
          <a:off x="2571750" y="64395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142875</xdr:rowOff>
    </xdr:from>
    <xdr:to>
      <xdr:col>19</xdr:col>
      <xdr:colOff>177800</xdr:colOff>
      <xdr:row>38</xdr:row>
      <xdr:rowOff>5715</xdr:rowOff>
    </xdr:to>
    <xdr:cxnSp macro="">
      <xdr:nvCxnSpPr>
        <xdr:cNvPr id="78" name="直線コネクタ 77">
          <a:extLst>
            <a:ext uri="{FF2B5EF4-FFF2-40B4-BE49-F238E27FC236}">
              <a16:creationId xmlns:a16="http://schemas.microsoft.com/office/drawing/2014/main" id="{2824B3D5-5615-4DCF-A4E4-A47E688C2A79}"/>
            </a:ext>
          </a:extLst>
        </xdr:cNvPr>
        <xdr:cNvCxnSpPr/>
      </xdr:nvCxnSpPr>
      <xdr:spPr>
        <a:xfrm>
          <a:off x="2626360" y="648462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57785</xdr:rowOff>
    </xdr:from>
    <xdr:to>
      <xdr:col>10</xdr:col>
      <xdr:colOff>165100</xdr:colOff>
      <xdr:row>37</xdr:row>
      <xdr:rowOff>159385</xdr:rowOff>
    </xdr:to>
    <xdr:sp macro="" textlink="">
      <xdr:nvSpPr>
        <xdr:cNvPr id="79" name="楕円 78">
          <a:extLst>
            <a:ext uri="{FF2B5EF4-FFF2-40B4-BE49-F238E27FC236}">
              <a16:creationId xmlns:a16="http://schemas.microsoft.com/office/drawing/2014/main" id="{56958D6D-1343-47B4-8482-A8A6F82637A5}"/>
            </a:ext>
          </a:extLst>
        </xdr:cNvPr>
        <xdr:cNvSpPr/>
      </xdr:nvSpPr>
      <xdr:spPr>
        <a:xfrm>
          <a:off x="1774190" y="639762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108585</xdr:rowOff>
    </xdr:from>
    <xdr:to>
      <xdr:col>15</xdr:col>
      <xdr:colOff>50800</xdr:colOff>
      <xdr:row>37</xdr:row>
      <xdr:rowOff>142875</xdr:rowOff>
    </xdr:to>
    <xdr:cxnSp macro="">
      <xdr:nvCxnSpPr>
        <xdr:cNvPr id="80" name="直線コネクタ 79">
          <a:extLst>
            <a:ext uri="{FF2B5EF4-FFF2-40B4-BE49-F238E27FC236}">
              <a16:creationId xmlns:a16="http://schemas.microsoft.com/office/drawing/2014/main" id="{B80FF859-A26D-4009-80CC-8FB1B999CDCB}"/>
            </a:ext>
          </a:extLst>
        </xdr:cNvPr>
        <xdr:cNvCxnSpPr/>
      </xdr:nvCxnSpPr>
      <xdr:spPr>
        <a:xfrm>
          <a:off x="1828800" y="645033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65405</xdr:rowOff>
    </xdr:from>
    <xdr:to>
      <xdr:col>6</xdr:col>
      <xdr:colOff>38100</xdr:colOff>
      <xdr:row>37</xdr:row>
      <xdr:rowOff>167005</xdr:rowOff>
    </xdr:to>
    <xdr:sp macro="" textlink="">
      <xdr:nvSpPr>
        <xdr:cNvPr id="81" name="楕円 80">
          <a:extLst>
            <a:ext uri="{FF2B5EF4-FFF2-40B4-BE49-F238E27FC236}">
              <a16:creationId xmlns:a16="http://schemas.microsoft.com/office/drawing/2014/main" id="{22F4ABD2-CA38-410D-813C-7729E692659A}"/>
            </a:ext>
          </a:extLst>
        </xdr:cNvPr>
        <xdr:cNvSpPr/>
      </xdr:nvSpPr>
      <xdr:spPr>
        <a:xfrm>
          <a:off x="988060" y="64071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108585</xdr:rowOff>
    </xdr:from>
    <xdr:to>
      <xdr:col>10</xdr:col>
      <xdr:colOff>114300</xdr:colOff>
      <xdr:row>37</xdr:row>
      <xdr:rowOff>116205</xdr:rowOff>
    </xdr:to>
    <xdr:cxnSp macro="">
      <xdr:nvCxnSpPr>
        <xdr:cNvPr id="82" name="直線コネクタ 81">
          <a:extLst>
            <a:ext uri="{FF2B5EF4-FFF2-40B4-BE49-F238E27FC236}">
              <a16:creationId xmlns:a16="http://schemas.microsoft.com/office/drawing/2014/main" id="{7B8DF3D0-84B0-4A8F-A40E-07C6A8D4F0FE}"/>
            </a:ext>
          </a:extLst>
        </xdr:cNvPr>
        <xdr:cNvCxnSpPr/>
      </xdr:nvCxnSpPr>
      <xdr:spPr>
        <a:xfrm flipV="1">
          <a:off x="1031240" y="645033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FA382AA9-68A4-4CCB-9370-80C0E78740EC}"/>
            </a:ext>
          </a:extLst>
        </xdr:cNvPr>
        <xdr:cNvSpPr txBox="1"/>
      </xdr:nvSpPr>
      <xdr:spPr>
        <a:xfrm>
          <a:off x="32391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08981A3D-3FFA-4028-AF14-B82D55432DE1}"/>
            </a:ext>
          </a:extLst>
        </xdr:cNvPr>
        <xdr:cNvSpPr txBox="1"/>
      </xdr:nvSpPr>
      <xdr:spPr>
        <a:xfrm>
          <a:off x="24390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187D5A78-5130-4820-B2DD-E0D4561506B8}"/>
            </a:ext>
          </a:extLst>
        </xdr:cNvPr>
        <xdr:cNvSpPr txBox="1"/>
      </xdr:nvSpPr>
      <xdr:spPr>
        <a:xfrm>
          <a:off x="164148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E1189121-B9AA-4274-800E-0C90CD7AC63A}"/>
            </a:ext>
          </a:extLst>
        </xdr:cNvPr>
        <xdr:cNvSpPr txBox="1"/>
      </xdr:nvSpPr>
      <xdr:spPr>
        <a:xfrm>
          <a:off x="85535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73042</xdr:rowOff>
    </xdr:from>
    <xdr:ext cx="405111" cy="259045"/>
    <xdr:sp macro="" textlink="">
      <xdr:nvSpPr>
        <xdr:cNvPr id="87" name="n_1mainValue【道路】&#10;有形固定資産減価償却率">
          <a:extLst>
            <a:ext uri="{FF2B5EF4-FFF2-40B4-BE49-F238E27FC236}">
              <a16:creationId xmlns:a16="http://schemas.microsoft.com/office/drawing/2014/main" id="{E9B699E7-0B61-469A-8F1E-AF36CE1360DA}"/>
            </a:ext>
          </a:extLst>
        </xdr:cNvPr>
        <xdr:cNvSpPr txBox="1"/>
      </xdr:nvSpPr>
      <xdr:spPr>
        <a:xfrm>
          <a:off x="32391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38752</xdr:rowOff>
    </xdr:from>
    <xdr:ext cx="405111" cy="259045"/>
    <xdr:sp macro="" textlink="">
      <xdr:nvSpPr>
        <xdr:cNvPr id="88" name="n_2mainValue【道路】&#10;有形固定資産減価償却率">
          <a:extLst>
            <a:ext uri="{FF2B5EF4-FFF2-40B4-BE49-F238E27FC236}">
              <a16:creationId xmlns:a16="http://schemas.microsoft.com/office/drawing/2014/main" id="{A537CC9D-D053-4CC4-B1FB-BD3DF114E089}"/>
            </a:ext>
          </a:extLst>
        </xdr:cNvPr>
        <xdr:cNvSpPr txBox="1"/>
      </xdr:nvSpPr>
      <xdr:spPr>
        <a:xfrm>
          <a:off x="24390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4462</xdr:rowOff>
    </xdr:from>
    <xdr:ext cx="405111" cy="259045"/>
    <xdr:sp macro="" textlink="">
      <xdr:nvSpPr>
        <xdr:cNvPr id="89" name="n_3mainValue【道路】&#10;有形固定資産減価償却率">
          <a:extLst>
            <a:ext uri="{FF2B5EF4-FFF2-40B4-BE49-F238E27FC236}">
              <a16:creationId xmlns:a16="http://schemas.microsoft.com/office/drawing/2014/main" id="{48306930-6F64-48AD-8CAA-5C1EBC7C5400}"/>
            </a:ext>
          </a:extLst>
        </xdr:cNvPr>
        <xdr:cNvSpPr txBox="1"/>
      </xdr:nvSpPr>
      <xdr:spPr>
        <a:xfrm>
          <a:off x="164148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12082</xdr:rowOff>
    </xdr:from>
    <xdr:ext cx="405111" cy="259045"/>
    <xdr:sp macro="" textlink="">
      <xdr:nvSpPr>
        <xdr:cNvPr id="90" name="n_4mainValue【道路】&#10;有形固定資産減価償却率">
          <a:extLst>
            <a:ext uri="{FF2B5EF4-FFF2-40B4-BE49-F238E27FC236}">
              <a16:creationId xmlns:a16="http://schemas.microsoft.com/office/drawing/2014/main" id="{686C9267-26BD-4D91-91EF-69FD3993C3DA}"/>
            </a:ext>
          </a:extLst>
        </xdr:cNvPr>
        <xdr:cNvSpPr txBox="1"/>
      </xdr:nvSpPr>
      <xdr:spPr>
        <a:xfrm>
          <a:off x="85535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547ECE6-2A65-4243-A929-77B9279D919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C8E02B0-CA4C-4D38-8E71-B61C6022C84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88EE3C0-153C-4DEB-8F4E-4D6CC8AB6A3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2F6919B-3D50-4223-B982-798E259EA64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EBCF446-879A-406A-9A4E-F88DA75486B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61DE20E-E523-485A-83D0-338CFA53FCD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F2939E6-BFB9-4321-A324-2AA89C89693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AE2D140-E9C8-436B-93A3-FAB1717BB7D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E98B03D-4B9E-46D5-A692-B52A9ECDE98C}"/>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C31F4C7-AD6D-41A6-B76B-EB1319D5570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5645F39-03EB-44B4-9468-944B1F1A984E}"/>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802FDAC-39CF-4156-8FF4-4A3E07CB6439}"/>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E565AD6-17B7-46E8-A43E-F6C74A65633A}"/>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4F0E10C1-3CC7-4775-B84C-DC382D3E456D}"/>
            </a:ext>
          </a:extLst>
        </xdr:cNvPr>
        <xdr:cNvSpPr txBox="1"/>
      </xdr:nvSpPr>
      <xdr:spPr>
        <a:xfrm>
          <a:off x="5416126"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5B9CEDF-7442-4241-8893-9EF3FF38BCD1}"/>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BBB11DF-3F4D-43CC-A535-040057F291C0}"/>
            </a:ext>
          </a:extLst>
        </xdr:cNvPr>
        <xdr:cNvSpPr txBox="1"/>
      </xdr:nvSpPr>
      <xdr:spPr>
        <a:xfrm>
          <a:off x="5416126"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53FA895-8AB5-408A-A385-BA284F05B231}"/>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570778CC-7EB9-41D1-89F0-903BA941DF1C}"/>
            </a:ext>
          </a:extLst>
        </xdr:cNvPr>
        <xdr:cNvSpPr txBox="1"/>
      </xdr:nvSpPr>
      <xdr:spPr>
        <a:xfrm>
          <a:off x="5416126"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199627A-5CEB-4B2A-B5B1-F575A4E5DA73}"/>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32142C74-8889-4C56-A689-EA5867B54BDD}"/>
            </a:ext>
          </a:extLst>
        </xdr:cNvPr>
        <xdr:cNvSpPr txBox="1"/>
      </xdr:nvSpPr>
      <xdr:spPr>
        <a:xfrm>
          <a:off x="5331688" y="557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CF65D8F-AB85-47DC-A980-C7BADD1A8C9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CE820CAE-B635-4A52-B1CF-4A2E6DC25E30}"/>
            </a:ext>
          </a:extLst>
        </xdr:cNvPr>
        <xdr:cNvSpPr txBox="1"/>
      </xdr:nvSpPr>
      <xdr:spPr>
        <a:xfrm>
          <a:off x="533168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EBC59CD-D84E-447E-BE08-64CF2D69326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DFB99B42-5FEE-48C1-9C9B-92A5052D8375}"/>
            </a:ext>
          </a:extLst>
        </xdr:cNvPr>
        <xdr:cNvCxnSpPr/>
      </xdr:nvCxnSpPr>
      <xdr:spPr>
        <a:xfrm flipV="1">
          <a:off x="9429115" y="5961464"/>
          <a:ext cx="0" cy="127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FD0838DC-9D66-434A-8DA3-7AE31DD3736D}"/>
            </a:ext>
          </a:extLst>
        </xdr:cNvPr>
        <xdr:cNvSpPr txBox="1"/>
      </xdr:nvSpPr>
      <xdr:spPr>
        <a:xfrm>
          <a:off x="9467850" y="724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78319943-32FF-4213-B849-41688F11F24D}"/>
            </a:ext>
          </a:extLst>
        </xdr:cNvPr>
        <xdr:cNvCxnSpPr/>
      </xdr:nvCxnSpPr>
      <xdr:spPr>
        <a:xfrm>
          <a:off x="9356090" y="72353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C82000C6-0EF7-4978-933A-FB5E075667D2}"/>
            </a:ext>
          </a:extLst>
        </xdr:cNvPr>
        <xdr:cNvSpPr txBox="1"/>
      </xdr:nvSpPr>
      <xdr:spPr>
        <a:xfrm>
          <a:off x="9467850" y="57424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863C4A69-1615-4A65-9295-955DB58ADBF5}"/>
            </a:ext>
          </a:extLst>
        </xdr:cNvPr>
        <xdr:cNvCxnSpPr/>
      </xdr:nvCxnSpPr>
      <xdr:spPr>
        <a:xfrm>
          <a:off x="9356090" y="59614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264F0791-B931-497C-8EB8-5A963595D4E9}"/>
            </a:ext>
          </a:extLst>
        </xdr:cNvPr>
        <xdr:cNvSpPr txBox="1"/>
      </xdr:nvSpPr>
      <xdr:spPr>
        <a:xfrm>
          <a:off x="9467850" y="6988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95F9815A-6D6E-44A3-9E89-3E061BC08E2C}"/>
            </a:ext>
          </a:extLst>
        </xdr:cNvPr>
        <xdr:cNvSpPr/>
      </xdr:nvSpPr>
      <xdr:spPr>
        <a:xfrm>
          <a:off x="9394190" y="714129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1D4A625B-7993-41B0-8D2D-F06DA5880629}"/>
            </a:ext>
          </a:extLst>
        </xdr:cNvPr>
        <xdr:cNvSpPr/>
      </xdr:nvSpPr>
      <xdr:spPr>
        <a:xfrm>
          <a:off x="8632190" y="71414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1B6E36F5-E9A5-4F29-8980-EB80D0CE1055}"/>
            </a:ext>
          </a:extLst>
        </xdr:cNvPr>
        <xdr:cNvSpPr/>
      </xdr:nvSpPr>
      <xdr:spPr>
        <a:xfrm>
          <a:off x="7846060" y="71252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717478B9-6537-4631-A5C9-8DFB2453B747}"/>
            </a:ext>
          </a:extLst>
        </xdr:cNvPr>
        <xdr:cNvSpPr/>
      </xdr:nvSpPr>
      <xdr:spPr>
        <a:xfrm>
          <a:off x="7029450" y="71256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56FFD6C7-1836-43D4-805E-DA38E1ED262F}"/>
            </a:ext>
          </a:extLst>
        </xdr:cNvPr>
        <xdr:cNvSpPr/>
      </xdr:nvSpPr>
      <xdr:spPr>
        <a:xfrm>
          <a:off x="6231890" y="712162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3526C4F-56E4-4E16-8F51-6A766DF83D27}"/>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DA344D8-9C21-46F1-BF17-E08F91A7A57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BEA8200-5312-4DC2-9EE0-C02B4041B7F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56A58C1-4531-40CD-9178-E72DC4FF1EC2}"/>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A180CCA-F5AF-4151-8571-9CEEC8A7605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138332</xdr:rowOff>
    </xdr:from>
    <xdr:to>
      <xdr:col>55</xdr:col>
      <xdr:colOff>50800</xdr:colOff>
      <xdr:row>42</xdr:row>
      <xdr:rowOff>68482</xdr:rowOff>
    </xdr:to>
    <xdr:sp macro="" textlink="">
      <xdr:nvSpPr>
        <xdr:cNvPr id="130" name="楕円 129">
          <a:extLst>
            <a:ext uri="{FF2B5EF4-FFF2-40B4-BE49-F238E27FC236}">
              <a16:creationId xmlns:a16="http://schemas.microsoft.com/office/drawing/2014/main" id="{0AA4466C-8295-4F6A-9CBE-CB41C4905514}"/>
            </a:ext>
          </a:extLst>
        </xdr:cNvPr>
        <xdr:cNvSpPr/>
      </xdr:nvSpPr>
      <xdr:spPr>
        <a:xfrm>
          <a:off x="9394190" y="716397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791C9DEA-D033-47D6-98F4-B3EFF61752CA}"/>
            </a:ext>
          </a:extLst>
        </xdr:cNvPr>
        <xdr:cNvSpPr txBox="1"/>
      </xdr:nvSpPr>
      <xdr:spPr>
        <a:xfrm>
          <a:off x="9467850" y="712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138596</xdr:rowOff>
    </xdr:from>
    <xdr:to>
      <xdr:col>50</xdr:col>
      <xdr:colOff>165100</xdr:colOff>
      <xdr:row>42</xdr:row>
      <xdr:rowOff>68746</xdr:rowOff>
    </xdr:to>
    <xdr:sp macro="" textlink="">
      <xdr:nvSpPr>
        <xdr:cNvPr id="132" name="楕円 131">
          <a:extLst>
            <a:ext uri="{FF2B5EF4-FFF2-40B4-BE49-F238E27FC236}">
              <a16:creationId xmlns:a16="http://schemas.microsoft.com/office/drawing/2014/main" id="{AA9C7D34-3B1D-4414-9345-220B9E7CC185}"/>
            </a:ext>
          </a:extLst>
        </xdr:cNvPr>
        <xdr:cNvSpPr/>
      </xdr:nvSpPr>
      <xdr:spPr>
        <a:xfrm>
          <a:off x="8632190" y="71642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17682</xdr:rowOff>
    </xdr:from>
    <xdr:to>
      <xdr:col>55</xdr:col>
      <xdr:colOff>0</xdr:colOff>
      <xdr:row>42</xdr:row>
      <xdr:rowOff>17946</xdr:rowOff>
    </xdr:to>
    <xdr:cxnSp macro="">
      <xdr:nvCxnSpPr>
        <xdr:cNvPr id="133" name="直線コネクタ 132">
          <a:extLst>
            <a:ext uri="{FF2B5EF4-FFF2-40B4-BE49-F238E27FC236}">
              <a16:creationId xmlns:a16="http://schemas.microsoft.com/office/drawing/2014/main" id="{69F11409-E16A-4EF1-98D3-10C5F471B1D2}"/>
            </a:ext>
          </a:extLst>
        </xdr:cNvPr>
        <xdr:cNvCxnSpPr/>
      </xdr:nvCxnSpPr>
      <xdr:spPr>
        <a:xfrm flipV="1">
          <a:off x="8686800" y="7222392"/>
          <a:ext cx="742950" cy="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138767</xdr:rowOff>
    </xdr:from>
    <xdr:to>
      <xdr:col>46</xdr:col>
      <xdr:colOff>38100</xdr:colOff>
      <xdr:row>42</xdr:row>
      <xdr:rowOff>68917</xdr:rowOff>
    </xdr:to>
    <xdr:sp macro="" textlink="">
      <xdr:nvSpPr>
        <xdr:cNvPr id="134" name="楕円 133">
          <a:extLst>
            <a:ext uri="{FF2B5EF4-FFF2-40B4-BE49-F238E27FC236}">
              <a16:creationId xmlns:a16="http://schemas.microsoft.com/office/drawing/2014/main" id="{0BD2E906-DB73-427E-A2D5-6BC05E2B3F18}"/>
            </a:ext>
          </a:extLst>
        </xdr:cNvPr>
        <xdr:cNvSpPr/>
      </xdr:nvSpPr>
      <xdr:spPr>
        <a:xfrm>
          <a:off x="7846060" y="716440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17946</xdr:rowOff>
    </xdr:from>
    <xdr:to>
      <xdr:col>50</xdr:col>
      <xdr:colOff>114300</xdr:colOff>
      <xdr:row>42</xdr:row>
      <xdr:rowOff>18117</xdr:rowOff>
    </xdr:to>
    <xdr:cxnSp macro="">
      <xdr:nvCxnSpPr>
        <xdr:cNvPr id="135" name="直線コネクタ 134">
          <a:extLst>
            <a:ext uri="{FF2B5EF4-FFF2-40B4-BE49-F238E27FC236}">
              <a16:creationId xmlns:a16="http://schemas.microsoft.com/office/drawing/2014/main" id="{D2A452E1-C4FA-4E29-A95C-53092EF820E5}"/>
            </a:ext>
          </a:extLst>
        </xdr:cNvPr>
        <xdr:cNvCxnSpPr/>
      </xdr:nvCxnSpPr>
      <xdr:spPr>
        <a:xfrm flipV="1">
          <a:off x="7889240" y="7222656"/>
          <a:ext cx="79756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139060</xdr:rowOff>
    </xdr:from>
    <xdr:to>
      <xdr:col>41</xdr:col>
      <xdr:colOff>101600</xdr:colOff>
      <xdr:row>42</xdr:row>
      <xdr:rowOff>69210</xdr:rowOff>
    </xdr:to>
    <xdr:sp macro="" textlink="">
      <xdr:nvSpPr>
        <xdr:cNvPr id="136" name="楕円 135">
          <a:extLst>
            <a:ext uri="{FF2B5EF4-FFF2-40B4-BE49-F238E27FC236}">
              <a16:creationId xmlns:a16="http://schemas.microsoft.com/office/drawing/2014/main" id="{1C0975CF-C664-490B-B08D-75D183D3FE42}"/>
            </a:ext>
          </a:extLst>
        </xdr:cNvPr>
        <xdr:cNvSpPr/>
      </xdr:nvSpPr>
      <xdr:spPr>
        <a:xfrm>
          <a:off x="7029450" y="71647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18117</xdr:rowOff>
    </xdr:from>
    <xdr:to>
      <xdr:col>45</xdr:col>
      <xdr:colOff>177800</xdr:colOff>
      <xdr:row>42</xdr:row>
      <xdr:rowOff>18410</xdr:rowOff>
    </xdr:to>
    <xdr:cxnSp macro="">
      <xdr:nvCxnSpPr>
        <xdr:cNvPr id="137" name="直線コネクタ 136">
          <a:extLst>
            <a:ext uri="{FF2B5EF4-FFF2-40B4-BE49-F238E27FC236}">
              <a16:creationId xmlns:a16="http://schemas.microsoft.com/office/drawing/2014/main" id="{5B405C0D-F13B-4CF2-86B4-6E1D5BC0A2B5}"/>
            </a:ext>
          </a:extLst>
        </xdr:cNvPr>
        <xdr:cNvCxnSpPr/>
      </xdr:nvCxnSpPr>
      <xdr:spPr>
        <a:xfrm flipV="1">
          <a:off x="7084060" y="7222827"/>
          <a:ext cx="805180" cy="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139362</xdr:rowOff>
    </xdr:from>
    <xdr:to>
      <xdr:col>36</xdr:col>
      <xdr:colOff>165100</xdr:colOff>
      <xdr:row>42</xdr:row>
      <xdr:rowOff>69512</xdr:rowOff>
    </xdr:to>
    <xdr:sp macro="" textlink="">
      <xdr:nvSpPr>
        <xdr:cNvPr id="138" name="楕円 137">
          <a:extLst>
            <a:ext uri="{FF2B5EF4-FFF2-40B4-BE49-F238E27FC236}">
              <a16:creationId xmlns:a16="http://schemas.microsoft.com/office/drawing/2014/main" id="{6B4D24FE-40F7-463D-A977-9D362E11ECA5}"/>
            </a:ext>
          </a:extLst>
        </xdr:cNvPr>
        <xdr:cNvSpPr/>
      </xdr:nvSpPr>
      <xdr:spPr>
        <a:xfrm>
          <a:off x="6231890" y="716500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18410</xdr:rowOff>
    </xdr:from>
    <xdr:to>
      <xdr:col>41</xdr:col>
      <xdr:colOff>50800</xdr:colOff>
      <xdr:row>42</xdr:row>
      <xdr:rowOff>18712</xdr:rowOff>
    </xdr:to>
    <xdr:cxnSp macro="">
      <xdr:nvCxnSpPr>
        <xdr:cNvPr id="139" name="直線コネクタ 138">
          <a:extLst>
            <a:ext uri="{FF2B5EF4-FFF2-40B4-BE49-F238E27FC236}">
              <a16:creationId xmlns:a16="http://schemas.microsoft.com/office/drawing/2014/main" id="{36FA8A16-8084-44BD-A9CE-ED86F8EC043A}"/>
            </a:ext>
          </a:extLst>
        </xdr:cNvPr>
        <xdr:cNvCxnSpPr/>
      </xdr:nvCxnSpPr>
      <xdr:spPr>
        <a:xfrm flipV="1">
          <a:off x="6286500" y="7223120"/>
          <a:ext cx="797560" cy="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533C4453-83A0-484B-913C-45C283105DB0}"/>
            </a:ext>
          </a:extLst>
        </xdr:cNvPr>
        <xdr:cNvSpPr txBox="1"/>
      </xdr:nvSpPr>
      <xdr:spPr>
        <a:xfrm>
          <a:off x="8422151" y="691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02284149-B37F-4280-B1F6-5B6EAA765C61}"/>
            </a:ext>
          </a:extLst>
        </xdr:cNvPr>
        <xdr:cNvSpPr txBox="1"/>
      </xdr:nvSpPr>
      <xdr:spPr>
        <a:xfrm>
          <a:off x="7641101" y="690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CB9EC444-EDB8-4B67-AACA-E3381E1A3A40}"/>
            </a:ext>
          </a:extLst>
        </xdr:cNvPr>
        <xdr:cNvSpPr txBox="1"/>
      </xdr:nvSpPr>
      <xdr:spPr>
        <a:xfrm>
          <a:off x="6854971" y="690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8E6DDA40-3CCB-471A-910C-AAFEB9D76FE2}"/>
            </a:ext>
          </a:extLst>
        </xdr:cNvPr>
        <xdr:cNvSpPr txBox="1"/>
      </xdr:nvSpPr>
      <xdr:spPr>
        <a:xfrm>
          <a:off x="6038361" y="690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59873</xdr:rowOff>
    </xdr:from>
    <xdr:ext cx="534377" cy="259045"/>
    <xdr:sp macro="" textlink="">
      <xdr:nvSpPr>
        <xdr:cNvPr id="144" name="n_1mainValue【道路】&#10;一人当たり延長">
          <a:extLst>
            <a:ext uri="{FF2B5EF4-FFF2-40B4-BE49-F238E27FC236}">
              <a16:creationId xmlns:a16="http://schemas.microsoft.com/office/drawing/2014/main" id="{0886B97C-2ADE-4B1D-8FC0-5B2A1DBB1057}"/>
            </a:ext>
          </a:extLst>
        </xdr:cNvPr>
        <xdr:cNvSpPr txBox="1"/>
      </xdr:nvSpPr>
      <xdr:spPr>
        <a:xfrm>
          <a:off x="8422151" y="725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60044</xdr:rowOff>
    </xdr:from>
    <xdr:ext cx="534377" cy="259045"/>
    <xdr:sp macro="" textlink="">
      <xdr:nvSpPr>
        <xdr:cNvPr id="145" name="n_2mainValue【道路】&#10;一人当たり延長">
          <a:extLst>
            <a:ext uri="{FF2B5EF4-FFF2-40B4-BE49-F238E27FC236}">
              <a16:creationId xmlns:a16="http://schemas.microsoft.com/office/drawing/2014/main" id="{7E83D379-E361-4EDF-9BBE-640DCC3E2EC0}"/>
            </a:ext>
          </a:extLst>
        </xdr:cNvPr>
        <xdr:cNvSpPr txBox="1"/>
      </xdr:nvSpPr>
      <xdr:spPr>
        <a:xfrm>
          <a:off x="7641101" y="7257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60337</xdr:rowOff>
    </xdr:from>
    <xdr:ext cx="534377" cy="259045"/>
    <xdr:sp macro="" textlink="">
      <xdr:nvSpPr>
        <xdr:cNvPr id="146" name="n_3mainValue【道路】&#10;一人当たり延長">
          <a:extLst>
            <a:ext uri="{FF2B5EF4-FFF2-40B4-BE49-F238E27FC236}">
              <a16:creationId xmlns:a16="http://schemas.microsoft.com/office/drawing/2014/main" id="{7BE33AA3-B7D3-4256-9263-9DDC06E55E38}"/>
            </a:ext>
          </a:extLst>
        </xdr:cNvPr>
        <xdr:cNvSpPr txBox="1"/>
      </xdr:nvSpPr>
      <xdr:spPr>
        <a:xfrm>
          <a:off x="6854971" y="725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60639</xdr:rowOff>
    </xdr:from>
    <xdr:ext cx="534377" cy="259045"/>
    <xdr:sp macro="" textlink="">
      <xdr:nvSpPr>
        <xdr:cNvPr id="147" name="n_4mainValue【道路】&#10;一人当たり延長">
          <a:extLst>
            <a:ext uri="{FF2B5EF4-FFF2-40B4-BE49-F238E27FC236}">
              <a16:creationId xmlns:a16="http://schemas.microsoft.com/office/drawing/2014/main" id="{E852C96D-235D-4F76-9679-6B0F68DC6136}"/>
            </a:ext>
          </a:extLst>
        </xdr:cNvPr>
        <xdr:cNvSpPr txBox="1"/>
      </xdr:nvSpPr>
      <xdr:spPr>
        <a:xfrm>
          <a:off x="6038361" y="725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2A77E96-F649-4D99-BAA5-36FDF928F1B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10CD813-88AE-4540-A764-741ADCBBFDFC}"/>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FDBA7CE-A3F5-4A44-9C6B-CA7A67E9296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FCD2A04-0EA8-4E64-91EC-593825A8D42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AA9C24D-0BBB-4A8E-837F-DDC03670962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077EC19-3D80-4B67-BB02-C9E6FC94CF98}"/>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AC29A73-1160-49E8-84EF-4ACF66299C3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B9F67CA-BC5A-4AEB-9607-2B1CE21122F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FD20950-4CE5-4AC5-9FDD-7650E435D8C3}"/>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5BF60B4-9031-42E4-B233-0716F3D59636}"/>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77F063E-2A0F-4B1B-A20C-EBD79E352CC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DC7FD24C-0EA6-4BAD-82A2-970D5FB0DCDC}"/>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93ACFC98-CC73-4755-AF3D-DDE93CBE344F}"/>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B4211C01-DE93-445D-A234-6DCF830CB425}"/>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9502115C-D5FF-46D2-86EA-BD6F11920F3E}"/>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A09CC78F-8F55-4BE4-93D4-E255A75D0197}"/>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A6136A22-2FCA-4DE1-84C6-AD14A14CEA17}"/>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DE43FA87-EB65-45F7-98E3-0BC14CB77E04}"/>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82A23D93-A0A3-4ECD-9D05-0DCD66476FA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A957F9AD-E935-42AF-AC8D-3FC519CA71BC}"/>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628C2353-D006-4FDD-9E8C-F7C940EC700B}"/>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2722D46-7421-4639-BF20-BABF87B2D6C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2A6E1A10-341B-4E4B-BDA1-BD0379054296}"/>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590F450C-DEAF-4729-9D4B-7A3B5BFE149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F12A025A-8F83-4FF8-837C-2DBFEB71D1A3}"/>
            </a:ext>
          </a:extLst>
        </xdr:cNvPr>
        <xdr:cNvCxnSpPr/>
      </xdr:nvCxnSpPr>
      <xdr:spPr>
        <a:xfrm flipV="1">
          <a:off x="4173855" y="963168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BFCA4632-9602-41A4-ADBF-ED144F7C8215}"/>
            </a:ext>
          </a:extLst>
        </xdr:cNvPr>
        <xdr:cNvSpPr txBox="1"/>
      </xdr:nvSpPr>
      <xdr:spPr>
        <a:xfrm>
          <a:off x="4212590" y="1100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63A9D50A-C113-4403-8477-319CFD92B705}"/>
            </a:ext>
          </a:extLst>
        </xdr:cNvPr>
        <xdr:cNvCxnSpPr/>
      </xdr:nvCxnSpPr>
      <xdr:spPr>
        <a:xfrm>
          <a:off x="4112260" y="10999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5A60F7E1-752E-4060-BAEB-FF436BB83075}"/>
            </a:ext>
          </a:extLst>
        </xdr:cNvPr>
        <xdr:cNvSpPr txBox="1"/>
      </xdr:nvSpPr>
      <xdr:spPr>
        <a:xfrm>
          <a:off x="421259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0D4C402F-4055-4056-8A4D-2E89A2B8A6A5}"/>
            </a:ext>
          </a:extLst>
        </xdr:cNvPr>
        <xdr:cNvCxnSpPr/>
      </xdr:nvCxnSpPr>
      <xdr:spPr>
        <a:xfrm>
          <a:off x="4112260" y="9631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BCE3DEB6-FCD9-44D8-ABD5-73494EC490D7}"/>
            </a:ext>
          </a:extLst>
        </xdr:cNvPr>
        <xdr:cNvSpPr txBox="1"/>
      </xdr:nvSpPr>
      <xdr:spPr>
        <a:xfrm>
          <a:off x="421259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46020904-7124-4571-80E1-903DE20EBA57}"/>
            </a:ext>
          </a:extLst>
        </xdr:cNvPr>
        <xdr:cNvSpPr/>
      </xdr:nvSpPr>
      <xdr:spPr>
        <a:xfrm>
          <a:off x="4131310" y="102971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4F33FE05-E157-499E-A08B-173BF55AEC7D}"/>
            </a:ext>
          </a:extLst>
        </xdr:cNvPr>
        <xdr:cNvSpPr/>
      </xdr:nvSpPr>
      <xdr:spPr>
        <a:xfrm>
          <a:off x="3388360" y="10274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53C9B24F-D278-43E7-A105-35354B559563}"/>
            </a:ext>
          </a:extLst>
        </xdr:cNvPr>
        <xdr:cNvSpPr/>
      </xdr:nvSpPr>
      <xdr:spPr>
        <a:xfrm>
          <a:off x="2571750" y="1024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BCC83EA7-E6D1-4541-829A-CFAD5F8826DB}"/>
            </a:ext>
          </a:extLst>
        </xdr:cNvPr>
        <xdr:cNvSpPr/>
      </xdr:nvSpPr>
      <xdr:spPr>
        <a:xfrm>
          <a:off x="1774190" y="102285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1EA7F02B-96E2-4CD9-A676-B4759425E548}"/>
            </a:ext>
          </a:extLst>
        </xdr:cNvPr>
        <xdr:cNvSpPr/>
      </xdr:nvSpPr>
      <xdr:spPr>
        <a:xfrm>
          <a:off x="988060" y="1020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E2E07AA-5D7B-4340-921D-BB4EA401EAE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2B79EF3-14AE-4E17-80C8-2607878678FE}"/>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0242D8D-EDD5-40D7-86B2-DAC243838D01}"/>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B18BBC5-C0EB-4025-8A58-7F6958157F8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BCB49B3-E9BE-44C2-BD25-40FD361BC52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61595</xdr:rowOff>
    </xdr:from>
    <xdr:to>
      <xdr:col>24</xdr:col>
      <xdr:colOff>114300</xdr:colOff>
      <xdr:row>59</xdr:row>
      <xdr:rowOff>163195</xdr:rowOff>
    </xdr:to>
    <xdr:sp macro="" textlink="">
      <xdr:nvSpPr>
        <xdr:cNvPr id="188" name="楕円 187">
          <a:extLst>
            <a:ext uri="{FF2B5EF4-FFF2-40B4-BE49-F238E27FC236}">
              <a16:creationId xmlns:a16="http://schemas.microsoft.com/office/drawing/2014/main" id="{BE98C5DB-2BFA-423D-BE50-4C57FB829B96}"/>
            </a:ext>
          </a:extLst>
        </xdr:cNvPr>
        <xdr:cNvSpPr/>
      </xdr:nvSpPr>
      <xdr:spPr>
        <a:xfrm>
          <a:off x="4131310" y="101733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84472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155FEF0F-827B-4A8B-905C-D6F06570ED77}"/>
            </a:ext>
          </a:extLst>
        </xdr:cNvPr>
        <xdr:cNvSpPr txBox="1"/>
      </xdr:nvSpPr>
      <xdr:spPr>
        <a:xfrm>
          <a:off x="4212590"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31115</xdr:rowOff>
    </xdr:from>
    <xdr:to>
      <xdr:col>20</xdr:col>
      <xdr:colOff>38100</xdr:colOff>
      <xdr:row>59</xdr:row>
      <xdr:rowOff>132715</xdr:rowOff>
    </xdr:to>
    <xdr:sp macro="" textlink="">
      <xdr:nvSpPr>
        <xdr:cNvPr id="190" name="楕円 189">
          <a:extLst>
            <a:ext uri="{FF2B5EF4-FFF2-40B4-BE49-F238E27FC236}">
              <a16:creationId xmlns:a16="http://schemas.microsoft.com/office/drawing/2014/main" id="{57140DE3-085D-4CE8-9CDC-D0BEC2725015}"/>
            </a:ext>
          </a:extLst>
        </xdr:cNvPr>
        <xdr:cNvSpPr/>
      </xdr:nvSpPr>
      <xdr:spPr>
        <a:xfrm>
          <a:off x="3388360" y="1014476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81915</xdr:rowOff>
    </xdr:from>
    <xdr:to>
      <xdr:col>24</xdr:col>
      <xdr:colOff>63500</xdr:colOff>
      <xdr:row>59</xdr:row>
      <xdr:rowOff>112395</xdr:rowOff>
    </xdr:to>
    <xdr:cxnSp macro="">
      <xdr:nvCxnSpPr>
        <xdr:cNvPr id="191" name="直線コネクタ 190">
          <a:extLst>
            <a:ext uri="{FF2B5EF4-FFF2-40B4-BE49-F238E27FC236}">
              <a16:creationId xmlns:a16="http://schemas.microsoft.com/office/drawing/2014/main" id="{78DAAD6D-E149-4F17-B56D-466CB39570C0}"/>
            </a:ext>
          </a:extLst>
        </xdr:cNvPr>
        <xdr:cNvCxnSpPr/>
      </xdr:nvCxnSpPr>
      <xdr:spPr>
        <a:xfrm>
          <a:off x="3431540" y="1019937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170180</xdr:rowOff>
    </xdr:from>
    <xdr:to>
      <xdr:col>15</xdr:col>
      <xdr:colOff>101600</xdr:colOff>
      <xdr:row>59</xdr:row>
      <xdr:rowOff>100330</xdr:rowOff>
    </xdr:to>
    <xdr:sp macro="" textlink="">
      <xdr:nvSpPr>
        <xdr:cNvPr id="192" name="楕円 191">
          <a:extLst>
            <a:ext uri="{FF2B5EF4-FFF2-40B4-BE49-F238E27FC236}">
              <a16:creationId xmlns:a16="http://schemas.microsoft.com/office/drawing/2014/main" id="{6E17D440-C99D-4C46-BABE-FC6E5A1841A5}"/>
            </a:ext>
          </a:extLst>
        </xdr:cNvPr>
        <xdr:cNvSpPr/>
      </xdr:nvSpPr>
      <xdr:spPr>
        <a:xfrm>
          <a:off x="2571750" y="101180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49530</xdr:rowOff>
    </xdr:from>
    <xdr:to>
      <xdr:col>19</xdr:col>
      <xdr:colOff>177800</xdr:colOff>
      <xdr:row>59</xdr:row>
      <xdr:rowOff>81915</xdr:rowOff>
    </xdr:to>
    <xdr:cxnSp macro="">
      <xdr:nvCxnSpPr>
        <xdr:cNvPr id="193" name="直線コネクタ 192">
          <a:extLst>
            <a:ext uri="{FF2B5EF4-FFF2-40B4-BE49-F238E27FC236}">
              <a16:creationId xmlns:a16="http://schemas.microsoft.com/office/drawing/2014/main" id="{31A68167-EDBE-4E10-AE0D-404C176DA8BE}"/>
            </a:ext>
          </a:extLst>
        </xdr:cNvPr>
        <xdr:cNvCxnSpPr/>
      </xdr:nvCxnSpPr>
      <xdr:spPr>
        <a:xfrm>
          <a:off x="2626360" y="10168890"/>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137795</xdr:rowOff>
    </xdr:from>
    <xdr:to>
      <xdr:col>10</xdr:col>
      <xdr:colOff>165100</xdr:colOff>
      <xdr:row>59</xdr:row>
      <xdr:rowOff>67945</xdr:rowOff>
    </xdr:to>
    <xdr:sp macro="" textlink="">
      <xdr:nvSpPr>
        <xdr:cNvPr id="194" name="楕円 193">
          <a:extLst>
            <a:ext uri="{FF2B5EF4-FFF2-40B4-BE49-F238E27FC236}">
              <a16:creationId xmlns:a16="http://schemas.microsoft.com/office/drawing/2014/main" id="{E9F96B3F-5C59-43DA-B687-944C4FF6B927}"/>
            </a:ext>
          </a:extLst>
        </xdr:cNvPr>
        <xdr:cNvSpPr/>
      </xdr:nvSpPr>
      <xdr:spPr>
        <a:xfrm>
          <a:off x="1774190" y="100780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17145</xdr:rowOff>
    </xdr:from>
    <xdr:to>
      <xdr:col>15</xdr:col>
      <xdr:colOff>50800</xdr:colOff>
      <xdr:row>59</xdr:row>
      <xdr:rowOff>49530</xdr:rowOff>
    </xdr:to>
    <xdr:cxnSp macro="">
      <xdr:nvCxnSpPr>
        <xdr:cNvPr id="195" name="直線コネクタ 194">
          <a:extLst>
            <a:ext uri="{FF2B5EF4-FFF2-40B4-BE49-F238E27FC236}">
              <a16:creationId xmlns:a16="http://schemas.microsoft.com/office/drawing/2014/main" id="{BD8B6541-6B83-4EAD-B6FD-6C87EDBFF2A4}"/>
            </a:ext>
          </a:extLst>
        </xdr:cNvPr>
        <xdr:cNvCxnSpPr/>
      </xdr:nvCxnSpPr>
      <xdr:spPr>
        <a:xfrm>
          <a:off x="1828800" y="1013650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105410</xdr:rowOff>
    </xdr:from>
    <xdr:to>
      <xdr:col>6</xdr:col>
      <xdr:colOff>38100</xdr:colOff>
      <xdr:row>59</xdr:row>
      <xdr:rowOff>35560</xdr:rowOff>
    </xdr:to>
    <xdr:sp macro="" textlink="">
      <xdr:nvSpPr>
        <xdr:cNvPr id="196" name="楕円 195">
          <a:extLst>
            <a:ext uri="{FF2B5EF4-FFF2-40B4-BE49-F238E27FC236}">
              <a16:creationId xmlns:a16="http://schemas.microsoft.com/office/drawing/2014/main" id="{748A35B5-3C48-4FF4-83AE-816D4B5525F8}"/>
            </a:ext>
          </a:extLst>
        </xdr:cNvPr>
        <xdr:cNvSpPr/>
      </xdr:nvSpPr>
      <xdr:spPr>
        <a:xfrm>
          <a:off x="988060" y="100476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156210</xdr:rowOff>
    </xdr:from>
    <xdr:to>
      <xdr:col>10</xdr:col>
      <xdr:colOff>114300</xdr:colOff>
      <xdr:row>59</xdr:row>
      <xdr:rowOff>17145</xdr:rowOff>
    </xdr:to>
    <xdr:cxnSp macro="">
      <xdr:nvCxnSpPr>
        <xdr:cNvPr id="197" name="直線コネクタ 196">
          <a:extLst>
            <a:ext uri="{FF2B5EF4-FFF2-40B4-BE49-F238E27FC236}">
              <a16:creationId xmlns:a16="http://schemas.microsoft.com/office/drawing/2014/main" id="{CD28487B-9A62-46FB-A511-C0A2B84F467D}"/>
            </a:ext>
          </a:extLst>
        </xdr:cNvPr>
        <xdr:cNvCxnSpPr/>
      </xdr:nvCxnSpPr>
      <xdr:spPr>
        <a:xfrm>
          <a:off x="1031240" y="1010221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C5B52A2-1EA0-4832-9BA8-35A53A2CBD06}"/>
            </a:ext>
          </a:extLst>
        </xdr:cNvPr>
        <xdr:cNvSpPr txBox="1"/>
      </xdr:nvSpPr>
      <xdr:spPr>
        <a:xfrm>
          <a:off x="32391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1921BAD-07F8-46C6-8CE6-49B206703117}"/>
            </a:ext>
          </a:extLst>
        </xdr:cNvPr>
        <xdr:cNvSpPr txBox="1"/>
      </xdr:nvSpPr>
      <xdr:spPr>
        <a:xfrm>
          <a:off x="24390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EF36F4B0-E8EE-4ED4-8A03-2B747C43F414}"/>
            </a:ext>
          </a:extLst>
        </xdr:cNvPr>
        <xdr:cNvSpPr txBox="1"/>
      </xdr:nvSpPr>
      <xdr:spPr>
        <a:xfrm>
          <a:off x="164148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61D986B1-3D59-4D96-9F3D-6080AE5AB749}"/>
            </a:ext>
          </a:extLst>
        </xdr:cNvPr>
        <xdr:cNvSpPr txBox="1"/>
      </xdr:nvSpPr>
      <xdr:spPr>
        <a:xfrm>
          <a:off x="85535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149242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9D711A4-2ADF-4BEA-A378-F3A2600784F0}"/>
            </a:ext>
          </a:extLst>
        </xdr:cNvPr>
        <xdr:cNvSpPr txBox="1"/>
      </xdr:nvSpPr>
      <xdr:spPr>
        <a:xfrm>
          <a:off x="32391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116857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0736A62-0D8A-4191-9F91-59DDABA98B8A}"/>
            </a:ext>
          </a:extLst>
        </xdr:cNvPr>
        <xdr:cNvSpPr txBox="1"/>
      </xdr:nvSpPr>
      <xdr:spPr>
        <a:xfrm>
          <a:off x="24390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84472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87662518-999C-4A7E-8B88-A66C3113FEC0}"/>
            </a:ext>
          </a:extLst>
        </xdr:cNvPr>
        <xdr:cNvSpPr txBox="1"/>
      </xdr:nvSpPr>
      <xdr:spPr>
        <a:xfrm>
          <a:off x="164148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52087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283504D6-7A9C-49EF-87D5-183E00E67ABA}"/>
            </a:ext>
          </a:extLst>
        </xdr:cNvPr>
        <xdr:cNvSpPr txBox="1"/>
      </xdr:nvSpPr>
      <xdr:spPr>
        <a:xfrm>
          <a:off x="85535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2583DF35-3C9B-42D2-BEF7-86D994F54AAA}"/>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2D0BB371-75E6-4D50-A952-9F805CE581A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1604ABA-385A-490E-BB44-2A91DB26293E}"/>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8CB68C1A-C313-4169-A7E8-05AD5F0AFE5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80F235F-A143-4CB3-BB09-EA23D097E6E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F8354F91-30A7-4844-963F-E32E10CA2DB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37488C9-F791-4003-8353-404DD73780D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5A27AA5-8BD7-447D-9BF4-5E5ACE6A3EC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ABE0B161-A082-43A4-8F35-FE6962F0CF4E}"/>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6382228-E533-42FA-BA05-3ECEE44D073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43760BBC-6825-47F3-90A7-82F282302926}"/>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FBF6ED68-A424-4A08-9AA8-DEA6444617A0}"/>
            </a:ext>
          </a:extLst>
        </xdr:cNvPr>
        <xdr:cNvSpPr txBox="1"/>
      </xdr:nvSpPr>
      <xdr:spPr>
        <a:xfrm>
          <a:off x="5724659" y="1082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8DCEF3EA-777E-4F15-AE4A-24A9224A363B}"/>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612EF4B9-F86D-4437-8AB7-3B0BC50EA86E}"/>
            </a:ext>
          </a:extLst>
        </xdr:cNvPr>
        <xdr:cNvSpPr txBox="1"/>
      </xdr:nvSpPr>
      <xdr:spPr>
        <a:xfrm>
          <a:off x="5331688" y="1037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950CFBD4-25C9-4694-BAFA-1C2D23D1D81C}"/>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36C65C44-DE2C-4137-9196-6F10E7495C40}"/>
            </a:ext>
          </a:extLst>
        </xdr:cNvPr>
        <xdr:cNvSpPr txBox="1"/>
      </xdr:nvSpPr>
      <xdr:spPr>
        <a:xfrm>
          <a:off x="5331688" y="99142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1D9DB0D6-C333-45BA-9AAD-3BAE7B8E3B5C}"/>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F6355E70-8BF7-46DC-8D61-C7F3F82B6AC5}"/>
            </a:ext>
          </a:extLst>
        </xdr:cNvPr>
        <xdr:cNvSpPr txBox="1"/>
      </xdr:nvSpPr>
      <xdr:spPr>
        <a:xfrm>
          <a:off x="5331688" y="94570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B92CA4BD-B9D0-40F6-9006-AA656732CBE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9A97B2D2-F4DE-422F-862C-354144891C7E}"/>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AC61CE85-9CFE-4A6A-AD96-2143CDA22F86}"/>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BC5E96D2-21AC-4B88-A744-C747E9F24C9D}"/>
            </a:ext>
          </a:extLst>
        </xdr:cNvPr>
        <xdr:cNvCxnSpPr/>
      </xdr:nvCxnSpPr>
      <xdr:spPr>
        <a:xfrm flipV="1">
          <a:off x="9429115" y="9749942"/>
          <a:ext cx="0" cy="12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F6087EB9-257D-48F9-A9A9-577ED455F2B2}"/>
            </a:ext>
          </a:extLst>
        </xdr:cNvPr>
        <xdr:cNvSpPr txBox="1"/>
      </xdr:nvSpPr>
      <xdr:spPr>
        <a:xfrm>
          <a:off x="946785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3D798EE5-768E-4630-BE92-AF63C92A434F}"/>
            </a:ext>
          </a:extLst>
        </xdr:cNvPr>
        <xdr:cNvCxnSpPr/>
      </xdr:nvCxnSpPr>
      <xdr:spPr>
        <a:xfrm>
          <a:off x="9356090" y="1097584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66B08724-9807-4DA6-95E9-7659411EF4BB}"/>
            </a:ext>
          </a:extLst>
        </xdr:cNvPr>
        <xdr:cNvSpPr txBox="1"/>
      </xdr:nvSpPr>
      <xdr:spPr>
        <a:xfrm>
          <a:off x="9467850" y="95213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D3FCBBE2-9A89-40E8-A124-383FB512C073}"/>
            </a:ext>
          </a:extLst>
        </xdr:cNvPr>
        <xdr:cNvCxnSpPr/>
      </xdr:nvCxnSpPr>
      <xdr:spPr>
        <a:xfrm>
          <a:off x="9356090" y="974994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FE404240-6286-48A3-9D13-1CCF8FE84936}"/>
            </a:ext>
          </a:extLst>
        </xdr:cNvPr>
        <xdr:cNvSpPr txBox="1"/>
      </xdr:nvSpPr>
      <xdr:spPr>
        <a:xfrm>
          <a:off x="9467850" y="10650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EF6E91D6-C62B-48A1-8184-2CDBE795B641}"/>
            </a:ext>
          </a:extLst>
        </xdr:cNvPr>
        <xdr:cNvSpPr/>
      </xdr:nvSpPr>
      <xdr:spPr>
        <a:xfrm>
          <a:off x="9394190" y="10802904"/>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4DC09DFA-B9A8-4016-B36F-BAB22081679C}"/>
            </a:ext>
          </a:extLst>
        </xdr:cNvPr>
        <xdr:cNvSpPr/>
      </xdr:nvSpPr>
      <xdr:spPr>
        <a:xfrm>
          <a:off x="8632190" y="10802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656F0C0A-1815-4739-A890-CBCAEFA45ABF}"/>
            </a:ext>
          </a:extLst>
        </xdr:cNvPr>
        <xdr:cNvSpPr/>
      </xdr:nvSpPr>
      <xdr:spPr>
        <a:xfrm>
          <a:off x="7846060" y="1080435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56EE65E6-02D7-44CD-9145-AFFC8A0C8547}"/>
            </a:ext>
          </a:extLst>
        </xdr:cNvPr>
        <xdr:cNvSpPr/>
      </xdr:nvSpPr>
      <xdr:spPr>
        <a:xfrm>
          <a:off x="7029450" y="1081091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CD89BEA5-8061-45C6-B2F1-3838F358F251}"/>
            </a:ext>
          </a:extLst>
        </xdr:cNvPr>
        <xdr:cNvSpPr/>
      </xdr:nvSpPr>
      <xdr:spPr>
        <a:xfrm>
          <a:off x="6231890" y="1080365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BD5757E-9A33-48BC-98F9-64F2D7383861}"/>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38CDE0F-97DA-4F80-952B-FD1C7D6BC69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D6BC0E8-99A1-4305-A0FC-E7A9FAF4F40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521EC01-75E5-41C1-8703-5B96C3254A5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908752C-BEC2-4093-AEDA-91B1EDA6DB3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47000</xdr:rowOff>
    </xdr:from>
    <xdr:to>
      <xdr:col>55</xdr:col>
      <xdr:colOff>50800</xdr:colOff>
      <xdr:row>63</xdr:row>
      <xdr:rowOff>148600</xdr:rowOff>
    </xdr:to>
    <xdr:sp macro="" textlink="">
      <xdr:nvSpPr>
        <xdr:cNvPr id="243" name="楕円 242">
          <a:extLst>
            <a:ext uri="{FF2B5EF4-FFF2-40B4-BE49-F238E27FC236}">
              <a16:creationId xmlns:a16="http://schemas.microsoft.com/office/drawing/2014/main" id="{08F30586-0447-4827-ADED-08BECF4D9F16}"/>
            </a:ext>
          </a:extLst>
        </xdr:cNvPr>
        <xdr:cNvSpPr/>
      </xdr:nvSpPr>
      <xdr:spPr>
        <a:xfrm>
          <a:off x="9394190" y="10850255"/>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151432</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A86BD5DC-48A1-4D41-94F0-5F202AD201F0}"/>
            </a:ext>
          </a:extLst>
        </xdr:cNvPr>
        <xdr:cNvSpPr txBox="1"/>
      </xdr:nvSpPr>
      <xdr:spPr>
        <a:xfrm>
          <a:off x="9467850" y="10781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48064</xdr:rowOff>
    </xdr:from>
    <xdr:to>
      <xdr:col>50</xdr:col>
      <xdr:colOff>165100</xdr:colOff>
      <xdr:row>63</xdr:row>
      <xdr:rowOff>149664</xdr:rowOff>
    </xdr:to>
    <xdr:sp macro="" textlink="">
      <xdr:nvSpPr>
        <xdr:cNvPr id="245" name="楕円 244">
          <a:extLst>
            <a:ext uri="{FF2B5EF4-FFF2-40B4-BE49-F238E27FC236}">
              <a16:creationId xmlns:a16="http://schemas.microsoft.com/office/drawing/2014/main" id="{638CA636-F751-4C34-B7C3-58A61389554E}"/>
            </a:ext>
          </a:extLst>
        </xdr:cNvPr>
        <xdr:cNvSpPr/>
      </xdr:nvSpPr>
      <xdr:spPr>
        <a:xfrm>
          <a:off x="8632190" y="1085131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97800</xdr:rowOff>
    </xdr:from>
    <xdr:to>
      <xdr:col>55</xdr:col>
      <xdr:colOff>0</xdr:colOff>
      <xdr:row>63</xdr:row>
      <xdr:rowOff>98864</xdr:rowOff>
    </xdr:to>
    <xdr:cxnSp macro="">
      <xdr:nvCxnSpPr>
        <xdr:cNvPr id="246" name="直線コネクタ 245">
          <a:extLst>
            <a:ext uri="{FF2B5EF4-FFF2-40B4-BE49-F238E27FC236}">
              <a16:creationId xmlns:a16="http://schemas.microsoft.com/office/drawing/2014/main" id="{21EC86B6-CA6C-49BB-A9F1-301F0CE52B75}"/>
            </a:ext>
          </a:extLst>
        </xdr:cNvPr>
        <xdr:cNvCxnSpPr/>
      </xdr:nvCxnSpPr>
      <xdr:spPr>
        <a:xfrm flipV="1">
          <a:off x="8686800" y="10895340"/>
          <a:ext cx="742950" cy="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48678</xdr:rowOff>
    </xdr:from>
    <xdr:to>
      <xdr:col>46</xdr:col>
      <xdr:colOff>38100</xdr:colOff>
      <xdr:row>63</xdr:row>
      <xdr:rowOff>150278</xdr:rowOff>
    </xdr:to>
    <xdr:sp macro="" textlink="">
      <xdr:nvSpPr>
        <xdr:cNvPr id="247" name="楕円 246">
          <a:extLst>
            <a:ext uri="{FF2B5EF4-FFF2-40B4-BE49-F238E27FC236}">
              <a16:creationId xmlns:a16="http://schemas.microsoft.com/office/drawing/2014/main" id="{826E6DF0-8211-41CD-9F5E-CC73D052FDC8}"/>
            </a:ext>
          </a:extLst>
        </xdr:cNvPr>
        <xdr:cNvSpPr/>
      </xdr:nvSpPr>
      <xdr:spPr>
        <a:xfrm>
          <a:off x="7846060" y="1085193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98864</xdr:rowOff>
    </xdr:from>
    <xdr:to>
      <xdr:col>50</xdr:col>
      <xdr:colOff>114300</xdr:colOff>
      <xdr:row>63</xdr:row>
      <xdr:rowOff>99478</xdr:rowOff>
    </xdr:to>
    <xdr:cxnSp macro="">
      <xdr:nvCxnSpPr>
        <xdr:cNvPr id="248" name="直線コネクタ 247">
          <a:extLst>
            <a:ext uri="{FF2B5EF4-FFF2-40B4-BE49-F238E27FC236}">
              <a16:creationId xmlns:a16="http://schemas.microsoft.com/office/drawing/2014/main" id="{91B770C2-65EC-4998-AE70-9F4A5F12098C}"/>
            </a:ext>
          </a:extLst>
        </xdr:cNvPr>
        <xdr:cNvCxnSpPr/>
      </xdr:nvCxnSpPr>
      <xdr:spPr>
        <a:xfrm flipV="1">
          <a:off x="7889240" y="10896404"/>
          <a:ext cx="797560" cy="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49734</xdr:rowOff>
    </xdr:from>
    <xdr:to>
      <xdr:col>41</xdr:col>
      <xdr:colOff>101600</xdr:colOff>
      <xdr:row>63</xdr:row>
      <xdr:rowOff>151334</xdr:rowOff>
    </xdr:to>
    <xdr:sp macro="" textlink="">
      <xdr:nvSpPr>
        <xdr:cNvPr id="249" name="楕円 248">
          <a:extLst>
            <a:ext uri="{FF2B5EF4-FFF2-40B4-BE49-F238E27FC236}">
              <a16:creationId xmlns:a16="http://schemas.microsoft.com/office/drawing/2014/main" id="{199C261C-0634-4188-A507-502F07C0FF1A}"/>
            </a:ext>
          </a:extLst>
        </xdr:cNvPr>
        <xdr:cNvSpPr/>
      </xdr:nvSpPr>
      <xdr:spPr>
        <a:xfrm>
          <a:off x="7029450" y="108548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99478</xdr:rowOff>
    </xdr:from>
    <xdr:to>
      <xdr:col>45</xdr:col>
      <xdr:colOff>177800</xdr:colOff>
      <xdr:row>63</xdr:row>
      <xdr:rowOff>100534</xdr:rowOff>
    </xdr:to>
    <xdr:cxnSp macro="">
      <xdr:nvCxnSpPr>
        <xdr:cNvPr id="250" name="直線コネクタ 249">
          <a:extLst>
            <a:ext uri="{FF2B5EF4-FFF2-40B4-BE49-F238E27FC236}">
              <a16:creationId xmlns:a16="http://schemas.microsoft.com/office/drawing/2014/main" id="{07DB7D76-E856-4EBC-B0D0-FBB5190F1704}"/>
            </a:ext>
          </a:extLst>
        </xdr:cNvPr>
        <xdr:cNvCxnSpPr/>
      </xdr:nvCxnSpPr>
      <xdr:spPr>
        <a:xfrm flipV="1">
          <a:off x="7084060" y="10897018"/>
          <a:ext cx="805180" cy="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50415</xdr:rowOff>
    </xdr:from>
    <xdr:to>
      <xdr:col>36</xdr:col>
      <xdr:colOff>165100</xdr:colOff>
      <xdr:row>63</xdr:row>
      <xdr:rowOff>152015</xdr:rowOff>
    </xdr:to>
    <xdr:sp macro="" textlink="">
      <xdr:nvSpPr>
        <xdr:cNvPr id="251" name="楕円 250">
          <a:extLst>
            <a:ext uri="{FF2B5EF4-FFF2-40B4-BE49-F238E27FC236}">
              <a16:creationId xmlns:a16="http://schemas.microsoft.com/office/drawing/2014/main" id="{8A7F4547-6C86-4710-BDFA-612D2275EC50}"/>
            </a:ext>
          </a:extLst>
        </xdr:cNvPr>
        <xdr:cNvSpPr/>
      </xdr:nvSpPr>
      <xdr:spPr>
        <a:xfrm>
          <a:off x="6231890" y="108555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100534</xdr:rowOff>
    </xdr:from>
    <xdr:to>
      <xdr:col>41</xdr:col>
      <xdr:colOff>50800</xdr:colOff>
      <xdr:row>63</xdr:row>
      <xdr:rowOff>101215</xdr:rowOff>
    </xdr:to>
    <xdr:cxnSp macro="">
      <xdr:nvCxnSpPr>
        <xdr:cNvPr id="252" name="直線コネクタ 251">
          <a:extLst>
            <a:ext uri="{FF2B5EF4-FFF2-40B4-BE49-F238E27FC236}">
              <a16:creationId xmlns:a16="http://schemas.microsoft.com/office/drawing/2014/main" id="{9097A670-B3BB-46F7-A30D-F807E73061BE}"/>
            </a:ext>
          </a:extLst>
        </xdr:cNvPr>
        <xdr:cNvCxnSpPr/>
      </xdr:nvCxnSpPr>
      <xdr:spPr>
        <a:xfrm flipV="1">
          <a:off x="6286500" y="10898074"/>
          <a:ext cx="797560" cy="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6066C6FB-2350-4D3A-A967-D9EAFFD84A4E}"/>
            </a:ext>
          </a:extLst>
        </xdr:cNvPr>
        <xdr:cNvSpPr txBox="1"/>
      </xdr:nvSpPr>
      <xdr:spPr>
        <a:xfrm>
          <a:off x="8401265" y="10579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D03AAA40-DF1A-4818-B863-9D216CEDA05B}"/>
            </a:ext>
          </a:extLst>
        </xdr:cNvPr>
        <xdr:cNvSpPr txBox="1"/>
      </xdr:nvSpPr>
      <xdr:spPr>
        <a:xfrm>
          <a:off x="7610690" y="10581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CEA8EC6F-E0BB-4C39-A2B0-8E5A4C031609}"/>
            </a:ext>
          </a:extLst>
        </xdr:cNvPr>
        <xdr:cNvSpPr txBox="1"/>
      </xdr:nvSpPr>
      <xdr:spPr>
        <a:xfrm>
          <a:off x="6822655" y="1058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EC46C88C-A221-427E-810D-0241FFCD17CC}"/>
            </a:ext>
          </a:extLst>
        </xdr:cNvPr>
        <xdr:cNvSpPr txBox="1"/>
      </xdr:nvSpPr>
      <xdr:spPr>
        <a:xfrm>
          <a:off x="6007950" y="1058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140791</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27146BAD-390A-4F16-BE86-7803C1A792C8}"/>
            </a:ext>
          </a:extLst>
        </xdr:cNvPr>
        <xdr:cNvSpPr txBox="1"/>
      </xdr:nvSpPr>
      <xdr:spPr>
        <a:xfrm>
          <a:off x="8401265" y="1093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141405</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BABF296A-0802-4B75-B914-59CF55A62EDE}"/>
            </a:ext>
          </a:extLst>
        </xdr:cNvPr>
        <xdr:cNvSpPr txBox="1"/>
      </xdr:nvSpPr>
      <xdr:spPr>
        <a:xfrm>
          <a:off x="7610690" y="10940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142461</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B2DB10A2-502A-4FEB-B0FC-8A444819D391}"/>
            </a:ext>
          </a:extLst>
        </xdr:cNvPr>
        <xdr:cNvSpPr txBox="1"/>
      </xdr:nvSpPr>
      <xdr:spPr>
        <a:xfrm>
          <a:off x="6822655" y="10941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143142</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34EE99A7-FA97-4D65-B8D0-62C7173E554C}"/>
            </a:ext>
          </a:extLst>
        </xdr:cNvPr>
        <xdr:cNvSpPr txBox="1"/>
      </xdr:nvSpPr>
      <xdr:spPr>
        <a:xfrm>
          <a:off x="6007950" y="1094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9797166A-D04A-4157-87C3-796A281105A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A3ACFC28-5213-42DF-B4A6-BF6CE02393CF}"/>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BF0E7AD1-B9AB-4698-9055-A23052CB510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527018CC-AB4C-4B3F-960A-6309EF7C907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C20FE1CC-A1A2-4535-AA43-C0714B84F4E8}"/>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8BD6F014-1427-4AB7-B9C1-15FC51EA9F9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533A2B95-ADEB-4872-8E9B-109DD148C75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9B743D8-CA38-4FD4-9E5C-066BEB719886}"/>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C95F51E8-F377-448F-A8B4-53DE9E4A268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E107014D-4F4F-4FDB-B95C-BF0588C83068}"/>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789C2024-12E1-4459-93BB-7B5F7A4368F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53463E95-5E01-4CD4-95D8-156DF24B41AE}"/>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8E99FE27-EF5F-42B9-B670-62B4F714478F}"/>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C9CD00AF-7108-4A4C-9A67-121DD5972CEE}"/>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7900752B-E290-48EE-84D0-E1CBCF7114E1}"/>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99EFDDE5-92BA-4EF9-8FFC-0EAC99B94A59}"/>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2CD473DE-C05E-479D-86F0-AF81EAC24AF4}"/>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73E4F40D-8F91-4C1C-9AD5-CE650357F7A8}"/>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45E94634-C8FD-4575-B1C1-88094DAD576A}"/>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B8A4FA2C-C747-4417-8EB0-5E2DE76A0437}"/>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443CCCEE-2C9F-4D52-82CF-5F8C05892302}"/>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EAC34040-580F-4C3C-9FCA-E782EA9EE732}"/>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6D77FCD1-D687-49A7-A349-8C4B79C9AE8A}"/>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37E1D274-D2DF-467D-80AF-F98CC6B079E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FBDC4EC6-4F4A-4DB9-9B58-8DCD25C6AA4D}"/>
            </a:ext>
          </a:extLst>
        </xdr:cNvPr>
        <xdr:cNvCxnSpPr/>
      </xdr:nvCxnSpPr>
      <xdr:spPr>
        <a:xfrm flipV="1">
          <a:off x="4173855" y="133978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9B2D472E-C518-4945-836C-5DFC93841A71}"/>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779FAC3E-B9C2-482B-8693-C31685C3E982}"/>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45CC3FE2-50FB-4B29-A2E6-44213707AB9D}"/>
            </a:ext>
          </a:extLst>
        </xdr:cNvPr>
        <xdr:cNvSpPr txBox="1"/>
      </xdr:nvSpPr>
      <xdr:spPr>
        <a:xfrm>
          <a:off x="4212590" y="1317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6A657CEA-A95A-4FC4-B26C-1B99E20D8BDA}"/>
            </a:ext>
          </a:extLst>
        </xdr:cNvPr>
        <xdr:cNvCxnSpPr/>
      </xdr:nvCxnSpPr>
      <xdr:spPr>
        <a:xfrm>
          <a:off x="4112260" y="1339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7467A3B8-AC52-4410-9541-13200CA4EE3F}"/>
            </a:ext>
          </a:extLst>
        </xdr:cNvPr>
        <xdr:cNvSpPr txBox="1"/>
      </xdr:nvSpPr>
      <xdr:spPr>
        <a:xfrm>
          <a:off x="4212590" y="143218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3E591C38-434A-463D-9D05-9C4AC57BA12E}"/>
            </a:ext>
          </a:extLst>
        </xdr:cNvPr>
        <xdr:cNvSpPr/>
      </xdr:nvSpPr>
      <xdr:spPr>
        <a:xfrm>
          <a:off x="4131310" y="143471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AF91E3FF-34B1-4250-B83D-E5333460FEFC}"/>
            </a:ext>
          </a:extLst>
        </xdr:cNvPr>
        <xdr:cNvSpPr/>
      </xdr:nvSpPr>
      <xdr:spPr>
        <a:xfrm>
          <a:off x="3388360" y="143338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EB0B51CB-DC66-4A00-AB7E-45C86C276BCF}"/>
            </a:ext>
          </a:extLst>
        </xdr:cNvPr>
        <xdr:cNvSpPr/>
      </xdr:nvSpPr>
      <xdr:spPr>
        <a:xfrm>
          <a:off x="2571750" y="143224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0D16B057-AC04-46DA-B62A-81C35C7064D3}"/>
            </a:ext>
          </a:extLst>
        </xdr:cNvPr>
        <xdr:cNvSpPr/>
      </xdr:nvSpPr>
      <xdr:spPr>
        <a:xfrm>
          <a:off x="1774190" y="1428813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3F10C34C-5819-4AB4-AC96-E2EDE2277517}"/>
            </a:ext>
          </a:extLst>
        </xdr:cNvPr>
        <xdr:cNvSpPr/>
      </xdr:nvSpPr>
      <xdr:spPr>
        <a:xfrm>
          <a:off x="988060" y="141928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E8ABE47-63D2-4811-99B2-F9B54D65A3E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6836B1A-66DB-4721-A23B-DBCBB86FE77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5560589-A9B4-468C-BD79-D236D91BF22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CD8A93C-98C9-4700-A233-42E0F63C911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28C98F2-CCA5-4F7B-A8EF-3CDA9A82082F}"/>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120650</xdr:rowOff>
    </xdr:from>
    <xdr:to>
      <xdr:col>24</xdr:col>
      <xdr:colOff>114300</xdr:colOff>
      <xdr:row>83</xdr:row>
      <xdr:rowOff>50800</xdr:rowOff>
    </xdr:to>
    <xdr:sp macro="" textlink="">
      <xdr:nvSpPr>
        <xdr:cNvPr id="301" name="楕円 300">
          <a:extLst>
            <a:ext uri="{FF2B5EF4-FFF2-40B4-BE49-F238E27FC236}">
              <a16:creationId xmlns:a16="http://schemas.microsoft.com/office/drawing/2014/main" id="{FF5AF50F-60E3-4519-A6FB-D57D49EEBDA7}"/>
            </a:ext>
          </a:extLst>
        </xdr:cNvPr>
        <xdr:cNvSpPr/>
      </xdr:nvSpPr>
      <xdr:spPr>
        <a:xfrm>
          <a:off x="4131310" y="141814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143527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756322BE-40F6-4981-9829-233F84E739DC}"/>
            </a:ext>
          </a:extLst>
        </xdr:cNvPr>
        <xdr:cNvSpPr txBox="1"/>
      </xdr:nvSpPr>
      <xdr:spPr>
        <a:xfrm>
          <a:off x="4212590"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113030</xdr:rowOff>
    </xdr:from>
    <xdr:to>
      <xdr:col>20</xdr:col>
      <xdr:colOff>38100</xdr:colOff>
      <xdr:row>83</xdr:row>
      <xdr:rowOff>43180</xdr:rowOff>
    </xdr:to>
    <xdr:sp macro="" textlink="">
      <xdr:nvSpPr>
        <xdr:cNvPr id="303" name="楕円 302">
          <a:extLst>
            <a:ext uri="{FF2B5EF4-FFF2-40B4-BE49-F238E27FC236}">
              <a16:creationId xmlns:a16="http://schemas.microsoft.com/office/drawing/2014/main" id="{CAFD17C4-7F70-4678-98CF-09E2023B4207}"/>
            </a:ext>
          </a:extLst>
        </xdr:cNvPr>
        <xdr:cNvSpPr/>
      </xdr:nvSpPr>
      <xdr:spPr>
        <a:xfrm>
          <a:off x="3388360" y="14171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163830</xdr:rowOff>
    </xdr:from>
    <xdr:to>
      <xdr:col>24</xdr:col>
      <xdr:colOff>63500</xdr:colOff>
      <xdr:row>83</xdr:row>
      <xdr:rowOff>0</xdr:rowOff>
    </xdr:to>
    <xdr:cxnSp macro="">
      <xdr:nvCxnSpPr>
        <xdr:cNvPr id="304" name="直線コネクタ 303">
          <a:extLst>
            <a:ext uri="{FF2B5EF4-FFF2-40B4-BE49-F238E27FC236}">
              <a16:creationId xmlns:a16="http://schemas.microsoft.com/office/drawing/2014/main" id="{6F840BA4-36E0-4D1F-BA71-39C17CDF12CB}"/>
            </a:ext>
          </a:extLst>
        </xdr:cNvPr>
        <xdr:cNvCxnSpPr/>
      </xdr:nvCxnSpPr>
      <xdr:spPr>
        <a:xfrm>
          <a:off x="3431540" y="1422654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116839</xdr:rowOff>
    </xdr:from>
    <xdr:to>
      <xdr:col>15</xdr:col>
      <xdr:colOff>101600</xdr:colOff>
      <xdr:row>83</xdr:row>
      <xdr:rowOff>46989</xdr:rowOff>
    </xdr:to>
    <xdr:sp macro="" textlink="">
      <xdr:nvSpPr>
        <xdr:cNvPr id="305" name="楕円 304">
          <a:extLst>
            <a:ext uri="{FF2B5EF4-FFF2-40B4-BE49-F238E27FC236}">
              <a16:creationId xmlns:a16="http://schemas.microsoft.com/office/drawing/2014/main" id="{841C9DBC-8D27-4F34-89E3-5993DFFABABE}"/>
            </a:ext>
          </a:extLst>
        </xdr:cNvPr>
        <xdr:cNvSpPr/>
      </xdr:nvSpPr>
      <xdr:spPr>
        <a:xfrm>
          <a:off x="2571750" y="141757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163830</xdr:rowOff>
    </xdr:from>
    <xdr:to>
      <xdr:col>19</xdr:col>
      <xdr:colOff>177800</xdr:colOff>
      <xdr:row>82</xdr:row>
      <xdr:rowOff>167639</xdr:rowOff>
    </xdr:to>
    <xdr:cxnSp macro="">
      <xdr:nvCxnSpPr>
        <xdr:cNvPr id="306" name="直線コネクタ 305">
          <a:extLst>
            <a:ext uri="{FF2B5EF4-FFF2-40B4-BE49-F238E27FC236}">
              <a16:creationId xmlns:a16="http://schemas.microsoft.com/office/drawing/2014/main" id="{CACB69A3-4446-4071-BF8B-0C09B5B711FC}"/>
            </a:ext>
          </a:extLst>
        </xdr:cNvPr>
        <xdr:cNvCxnSpPr/>
      </xdr:nvCxnSpPr>
      <xdr:spPr>
        <a:xfrm flipV="1">
          <a:off x="2626360" y="14226540"/>
          <a:ext cx="80518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113030</xdr:rowOff>
    </xdr:from>
    <xdr:to>
      <xdr:col>10</xdr:col>
      <xdr:colOff>165100</xdr:colOff>
      <xdr:row>83</xdr:row>
      <xdr:rowOff>43180</xdr:rowOff>
    </xdr:to>
    <xdr:sp macro="" textlink="">
      <xdr:nvSpPr>
        <xdr:cNvPr id="307" name="楕円 306">
          <a:extLst>
            <a:ext uri="{FF2B5EF4-FFF2-40B4-BE49-F238E27FC236}">
              <a16:creationId xmlns:a16="http://schemas.microsoft.com/office/drawing/2014/main" id="{ACD49F55-0643-4BEA-872B-1CF9A158681E}"/>
            </a:ext>
          </a:extLst>
        </xdr:cNvPr>
        <xdr:cNvSpPr/>
      </xdr:nvSpPr>
      <xdr:spPr>
        <a:xfrm>
          <a:off x="1774190" y="141719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163830</xdr:rowOff>
    </xdr:from>
    <xdr:to>
      <xdr:col>15</xdr:col>
      <xdr:colOff>50800</xdr:colOff>
      <xdr:row>82</xdr:row>
      <xdr:rowOff>167639</xdr:rowOff>
    </xdr:to>
    <xdr:cxnSp macro="">
      <xdr:nvCxnSpPr>
        <xdr:cNvPr id="308" name="直線コネクタ 307">
          <a:extLst>
            <a:ext uri="{FF2B5EF4-FFF2-40B4-BE49-F238E27FC236}">
              <a16:creationId xmlns:a16="http://schemas.microsoft.com/office/drawing/2014/main" id="{1E3B6615-0957-4229-83E2-25DDF7914983}"/>
            </a:ext>
          </a:extLst>
        </xdr:cNvPr>
        <xdr:cNvCxnSpPr/>
      </xdr:nvCxnSpPr>
      <xdr:spPr>
        <a:xfrm>
          <a:off x="1828800" y="14226540"/>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90170</xdr:rowOff>
    </xdr:from>
    <xdr:to>
      <xdr:col>6</xdr:col>
      <xdr:colOff>38100</xdr:colOff>
      <xdr:row>83</xdr:row>
      <xdr:rowOff>20320</xdr:rowOff>
    </xdr:to>
    <xdr:sp macro="" textlink="">
      <xdr:nvSpPr>
        <xdr:cNvPr id="309" name="楕円 308">
          <a:extLst>
            <a:ext uri="{FF2B5EF4-FFF2-40B4-BE49-F238E27FC236}">
              <a16:creationId xmlns:a16="http://schemas.microsoft.com/office/drawing/2014/main" id="{67474125-3D29-45D7-9131-06BD1A1F6884}"/>
            </a:ext>
          </a:extLst>
        </xdr:cNvPr>
        <xdr:cNvSpPr/>
      </xdr:nvSpPr>
      <xdr:spPr>
        <a:xfrm>
          <a:off x="988060" y="141528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140970</xdr:rowOff>
    </xdr:from>
    <xdr:to>
      <xdr:col>10</xdr:col>
      <xdr:colOff>114300</xdr:colOff>
      <xdr:row>82</xdr:row>
      <xdr:rowOff>163830</xdr:rowOff>
    </xdr:to>
    <xdr:cxnSp macro="">
      <xdr:nvCxnSpPr>
        <xdr:cNvPr id="310" name="直線コネクタ 309">
          <a:extLst>
            <a:ext uri="{FF2B5EF4-FFF2-40B4-BE49-F238E27FC236}">
              <a16:creationId xmlns:a16="http://schemas.microsoft.com/office/drawing/2014/main" id="{42BE0271-09CD-46A7-BA3A-CB77252EC4F6}"/>
            </a:ext>
          </a:extLst>
        </xdr:cNvPr>
        <xdr:cNvCxnSpPr/>
      </xdr:nvCxnSpPr>
      <xdr:spPr>
        <a:xfrm>
          <a:off x="1031240" y="1419796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326F4B7E-68C0-44D0-80E1-DCDBCFCA5401}"/>
            </a:ext>
          </a:extLst>
        </xdr:cNvPr>
        <xdr:cNvSpPr txBox="1"/>
      </xdr:nvSpPr>
      <xdr:spPr>
        <a:xfrm>
          <a:off x="3239144" y="1442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780D2B07-0F5C-4AF8-8F70-F8F213FD132E}"/>
            </a:ext>
          </a:extLst>
        </xdr:cNvPr>
        <xdr:cNvSpPr txBox="1"/>
      </xdr:nvSpPr>
      <xdr:spPr>
        <a:xfrm>
          <a:off x="2439044" y="14413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3F62FC19-A85D-4A90-9C1D-43C5535BC6BF}"/>
            </a:ext>
          </a:extLst>
        </xdr:cNvPr>
        <xdr:cNvSpPr txBox="1"/>
      </xdr:nvSpPr>
      <xdr:spPr>
        <a:xfrm>
          <a:off x="164148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B278DE0B-EAA1-49DB-A398-973C63546544}"/>
            </a:ext>
          </a:extLst>
        </xdr:cNvPr>
        <xdr:cNvSpPr txBox="1"/>
      </xdr:nvSpPr>
      <xdr:spPr>
        <a:xfrm>
          <a:off x="855354" y="1428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59707</xdr:rowOff>
    </xdr:from>
    <xdr:ext cx="405111" cy="259045"/>
    <xdr:sp macro="" textlink="">
      <xdr:nvSpPr>
        <xdr:cNvPr id="315" name="n_1mainValue【公営住宅】&#10;有形固定資産減価償却率">
          <a:extLst>
            <a:ext uri="{FF2B5EF4-FFF2-40B4-BE49-F238E27FC236}">
              <a16:creationId xmlns:a16="http://schemas.microsoft.com/office/drawing/2014/main" id="{3DDF3E83-1E28-4BAF-8A83-57BFAAB99D49}"/>
            </a:ext>
          </a:extLst>
        </xdr:cNvPr>
        <xdr:cNvSpPr txBox="1"/>
      </xdr:nvSpPr>
      <xdr:spPr>
        <a:xfrm>
          <a:off x="32391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63516</xdr:rowOff>
    </xdr:from>
    <xdr:ext cx="405111" cy="259045"/>
    <xdr:sp macro="" textlink="">
      <xdr:nvSpPr>
        <xdr:cNvPr id="316" name="n_2mainValue【公営住宅】&#10;有形固定資産減価償却率">
          <a:extLst>
            <a:ext uri="{FF2B5EF4-FFF2-40B4-BE49-F238E27FC236}">
              <a16:creationId xmlns:a16="http://schemas.microsoft.com/office/drawing/2014/main" id="{5F675D84-7485-4526-8D4C-DC849BC3E1F8}"/>
            </a:ext>
          </a:extLst>
        </xdr:cNvPr>
        <xdr:cNvSpPr txBox="1"/>
      </xdr:nvSpPr>
      <xdr:spPr>
        <a:xfrm>
          <a:off x="2439044" y="13947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59707</xdr:rowOff>
    </xdr:from>
    <xdr:ext cx="405111" cy="259045"/>
    <xdr:sp macro="" textlink="">
      <xdr:nvSpPr>
        <xdr:cNvPr id="317" name="n_3mainValue【公営住宅】&#10;有形固定資産減価償却率">
          <a:extLst>
            <a:ext uri="{FF2B5EF4-FFF2-40B4-BE49-F238E27FC236}">
              <a16:creationId xmlns:a16="http://schemas.microsoft.com/office/drawing/2014/main" id="{BCEA498D-896A-419A-9689-A5C3B7A47207}"/>
            </a:ext>
          </a:extLst>
        </xdr:cNvPr>
        <xdr:cNvSpPr txBox="1"/>
      </xdr:nvSpPr>
      <xdr:spPr>
        <a:xfrm>
          <a:off x="164148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8" name="n_4mainValue【公営住宅】&#10;有形固定資産減価償却率">
          <a:extLst>
            <a:ext uri="{FF2B5EF4-FFF2-40B4-BE49-F238E27FC236}">
              <a16:creationId xmlns:a16="http://schemas.microsoft.com/office/drawing/2014/main" id="{D97C6D4A-E484-4F2C-BD53-870B01E1A246}"/>
            </a:ext>
          </a:extLst>
        </xdr:cNvPr>
        <xdr:cNvSpPr txBox="1"/>
      </xdr:nvSpPr>
      <xdr:spPr>
        <a:xfrm>
          <a:off x="85535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2F0ACCD6-59EF-487C-AB41-C22AFCD9C7A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EF3B72B-53A4-40FC-AD2D-F53A51446DC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EF9DDF3B-8391-46DE-A0C4-602C8FBB4B9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5A32E40A-E42B-44DF-9A4E-FFEE2B16A14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98CEA711-9ABA-449F-A480-EF7224B0627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75ECEFF1-1D61-4088-A377-1AD5B95D52B3}"/>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BB9EF6CF-FB6B-4674-841C-C7DC0D3F0C1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0FF3C29-9718-4F09-A768-76C183E8F06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9CD340DD-F02E-4C49-B409-83119D79AF6E}"/>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BD905026-4E93-49FD-9303-7E4B3C73A8A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F1C28A8D-C915-4ACB-A525-D82D2508A8DA}"/>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C30570E8-FD16-4906-8BF7-EA9B9A4E21FE}"/>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E57DFC6C-C85A-4343-AFF3-3FDBA1B64308}"/>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E1A79AB8-5950-49B0-83B5-06C0FF4B4150}"/>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B92F9F2F-85F8-4B7F-A274-311B90A8397D}"/>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8FB24B4E-1AF6-4A05-89BC-A9525F71FB71}"/>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4004B4C8-1128-4CD5-ADC4-DC213D95A6B7}"/>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B5B0BBAB-75BD-4DC8-B907-E9FBCFA3CD01}"/>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B9128D73-14E6-46FF-9D57-1A9D25E131B0}"/>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122AEDBB-FCFC-40AE-8275-1DFADF749240}"/>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7BC91173-474A-414A-9EC0-FC4C0907F8A8}"/>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28203CA0-774A-4CFF-85FB-A30CF4A55611}"/>
            </a:ext>
          </a:extLst>
        </xdr:cNvPr>
        <xdr:cNvSpPr txBox="1"/>
      </xdr:nvSpPr>
      <xdr:spPr>
        <a:xfrm>
          <a:off x="5485961" y="131364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7D0791E-1F8B-4D84-8A02-32B805043A3A}"/>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E3E84A98-6B82-417C-94BD-7C5BCBD69737}"/>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82937699-E138-48C2-AF3C-04659AA2A53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6FDA0B15-E9FE-4B49-9CD6-230D8330871F}"/>
            </a:ext>
          </a:extLst>
        </xdr:cNvPr>
        <xdr:cNvCxnSpPr/>
      </xdr:nvCxnSpPr>
      <xdr:spPr>
        <a:xfrm flipV="1">
          <a:off x="9429115" y="13353723"/>
          <a:ext cx="0" cy="1561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D8B39F2C-212E-4BCD-BB65-68A0D7EEB91D}"/>
            </a:ext>
          </a:extLst>
        </xdr:cNvPr>
        <xdr:cNvSpPr txBox="1"/>
      </xdr:nvSpPr>
      <xdr:spPr>
        <a:xfrm>
          <a:off x="9467850"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BDBBAD94-CBA1-4692-AD8D-63B3616D28CA}"/>
            </a:ext>
          </a:extLst>
        </xdr:cNvPr>
        <xdr:cNvCxnSpPr/>
      </xdr:nvCxnSpPr>
      <xdr:spPr>
        <a:xfrm>
          <a:off x="9356090" y="149149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B92ACF27-4465-4260-8CDB-182AFF89BBC3}"/>
            </a:ext>
          </a:extLst>
        </xdr:cNvPr>
        <xdr:cNvSpPr txBox="1"/>
      </xdr:nvSpPr>
      <xdr:spPr>
        <a:xfrm>
          <a:off x="9467850" y="13125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9AF19FFF-215E-40F7-9A61-35D439F9A54D}"/>
            </a:ext>
          </a:extLst>
        </xdr:cNvPr>
        <xdr:cNvCxnSpPr/>
      </xdr:nvCxnSpPr>
      <xdr:spPr>
        <a:xfrm>
          <a:off x="9356090" y="133537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E06D87EF-0F3A-47DF-8F16-4BE86F63BA68}"/>
            </a:ext>
          </a:extLst>
        </xdr:cNvPr>
        <xdr:cNvSpPr txBox="1"/>
      </xdr:nvSpPr>
      <xdr:spPr>
        <a:xfrm>
          <a:off x="9467850" y="14497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D7676670-14CA-48F1-8F5C-E4B78822A45C}"/>
            </a:ext>
          </a:extLst>
        </xdr:cNvPr>
        <xdr:cNvSpPr/>
      </xdr:nvSpPr>
      <xdr:spPr>
        <a:xfrm>
          <a:off x="9394190" y="14640615"/>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1ABCE6C1-3500-4DF8-BA15-D961E6F9DBA1}"/>
            </a:ext>
          </a:extLst>
        </xdr:cNvPr>
        <xdr:cNvSpPr/>
      </xdr:nvSpPr>
      <xdr:spPr>
        <a:xfrm>
          <a:off x="8632190" y="1464028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185A2B09-DBA1-4863-8CCA-3A4CEE56D58C}"/>
            </a:ext>
          </a:extLst>
        </xdr:cNvPr>
        <xdr:cNvSpPr/>
      </xdr:nvSpPr>
      <xdr:spPr>
        <a:xfrm>
          <a:off x="7846060" y="1463751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DAACB861-21D4-46CC-81D9-5C5B293EF153}"/>
            </a:ext>
          </a:extLst>
        </xdr:cNvPr>
        <xdr:cNvSpPr/>
      </xdr:nvSpPr>
      <xdr:spPr>
        <a:xfrm>
          <a:off x="7029450" y="146475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61E0BC34-8178-4B0C-A16E-16248D540312}"/>
            </a:ext>
          </a:extLst>
        </xdr:cNvPr>
        <xdr:cNvSpPr/>
      </xdr:nvSpPr>
      <xdr:spPr>
        <a:xfrm>
          <a:off x="6231890" y="1467229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80431C7-26B6-419E-9B29-791E44786321}"/>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3A9651F-5935-48F2-BC57-191C82F9C66D}"/>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031E9B2-8890-4F08-87F6-6FD8B84386B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C2BC4C2-EDE4-40F2-8451-1C4A37CF433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3E2BBA0-5D69-4CE4-8E8B-A8098FD82925}"/>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83801</xdr:rowOff>
    </xdr:from>
    <xdr:to>
      <xdr:col>55</xdr:col>
      <xdr:colOff>50800</xdr:colOff>
      <xdr:row>86</xdr:row>
      <xdr:rowOff>13951</xdr:rowOff>
    </xdr:to>
    <xdr:sp macro="" textlink="">
      <xdr:nvSpPr>
        <xdr:cNvPr id="360" name="楕円 359">
          <a:extLst>
            <a:ext uri="{FF2B5EF4-FFF2-40B4-BE49-F238E27FC236}">
              <a16:creationId xmlns:a16="http://schemas.microsoft.com/office/drawing/2014/main" id="{118B0EC6-B95F-4D33-B3D2-E256A90392ED}"/>
            </a:ext>
          </a:extLst>
        </xdr:cNvPr>
        <xdr:cNvSpPr/>
      </xdr:nvSpPr>
      <xdr:spPr>
        <a:xfrm>
          <a:off x="9394190" y="1465895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62228</xdr:rowOff>
    </xdr:from>
    <xdr:ext cx="469744" cy="259045"/>
    <xdr:sp macro="" textlink="">
      <xdr:nvSpPr>
        <xdr:cNvPr id="361" name="【公営住宅】&#10;一人当たり面積該当値テキスト">
          <a:extLst>
            <a:ext uri="{FF2B5EF4-FFF2-40B4-BE49-F238E27FC236}">
              <a16:creationId xmlns:a16="http://schemas.microsoft.com/office/drawing/2014/main" id="{C2948362-2F51-4594-89C6-FCE8CBB55036}"/>
            </a:ext>
          </a:extLst>
        </xdr:cNvPr>
        <xdr:cNvSpPr txBox="1"/>
      </xdr:nvSpPr>
      <xdr:spPr>
        <a:xfrm>
          <a:off x="9467850" y="14631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83148</xdr:rowOff>
    </xdr:from>
    <xdr:to>
      <xdr:col>50</xdr:col>
      <xdr:colOff>165100</xdr:colOff>
      <xdr:row>86</xdr:row>
      <xdr:rowOff>13298</xdr:rowOff>
    </xdr:to>
    <xdr:sp macro="" textlink="">
      <xdr:nvSpPr>
        <xdr:cNvPr id="362" name="楕円 361">
          <a:extLst>
            <a:ext uri="{FF2B5EF4-FFF2-40B4-BE49-F238E27FC236}">
              <a16:creationId xmlns:a16="http://schemas.microsoft.com/office/drawing/2014/main" id="{1C99EFF1-3906-49BC-967C-EFEB4BDC68AE}"/>
            </a:ext>
          </a:extLst>
        </xdr:cNvPr>
        <xdr:cNvSpPr/>
      </xdr:nvSpPr>
      <xdr:spPr>
        <a:xfrm>
          <a:off x="8632190" y="146583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133948</xdr:rowOff>
    </xdr:from>
    <xdr:to>
      <xdr:col>55</xdr:col>
      <xdr:colOff>0</xdr:colOff>
      <xdr:row>85</xdr:row>
      <xdr:rowOff>134601</xdr:rowOff>
    </xdr:to>
    <xdr:cxnSp macro="">
      <xdr:nvCxnSpPr>
        <xdr:cNvPr id="363" name="直線コネクタ 362">
          <a:extLst>
            <a:ext uri="{FF2B5EF4-FFF2-40B4-BE49-F238E27FC236}">
              <a16:creationId xmlns:a16="http://schemas.microsoft.com/office/drawing/2014/main" id="{B3E872C4-9478-428E-BAEF-CDA595517D5A}"/>
            </a:ext>
          </a:extLst>
        </xdr:cNvPr>
        <xdr:cNvCxnSpPr/>
      </xdr:nvCxnSpPr>
      <xdr:spPr>
        <a:xfrm>
          <a:off x="8686800" y="14703388"/>
          <a:ext cx="74295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78739</xdr:rowOff>
    </xdr:from>
    <xdr:to>
      <xdr:col>46</xdr:col>
      <xdr:colOff>38100</xdr:colOff>
      <xdr:row>86</xdr:row>
      <xdr:rowOff>8889</xdr:rowOff>
    </xdr:to>
    <xdr:sp macro="" textlink="">
      <xdr:nvSpPr>
        <xdr:cNvPr id="364" name="楕円 363">
          <a:extLst>
            <a:ext uri="{FF2B5EF4-FFF2-40B4-BE49-F238E27FC236}">
              <a16:creationId xmlns:a16="http://schemas.microsoft.com/office/drawing/2014/main" id="{A9D51E12-E8A5-4997-8302-67A749D810B1}"/>
            </a:ext>
          </a:extLst>
        </xdr:cNvPr>
        <xdr:cNvSpPr/>
      </xdr:nvSpPr>
      <xdr:spPr>
        <a:xfrm>
          <a:off x="7846060" y="146519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129539</xdr:rowOff>
    </xdr:from>
    <xdr:to>
      <xdr:col>50</xdr:col>
      <xdr:colOff>114300</xdr:colOff>
      <xdr:row>85</xdr:row>
      <xdr:rowOff>133948</xdr:rowOff>
    </xdr:to>
    <xdr:cxnSp macro="">
      <xdr:nvCxnSpPr>
        <xdr:cNvPr id="365" name="直線コネクタ 364">
          <a:extLst>
            <a:ext uri="{FF2B5EF4-FFF2-40B4-BE49-F238E27FC236}">
              <a16:creationId xmlns:a16="http://schemas.microsoft.com/office/drawing/2014/main" id="{766362CA-836A-4545-91F4-3B84B9437468}"/>
            </a:ext>
          </a:extLst>
        </xdr:cNvPr>
        <xdr:cNvCxnSpPr/>
      </xdr:nvCxnSpPr>
      <xdr:spPr>
        <a:xfrm>
          <a:off x="7889240" y="1470659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75964</xdr:rowOff>
    </xdr:from>
    <xdr:to>
      <xdr:col>41</xdr:col>
      <xdr:colOff>101600</xdr:colOff>
      <xdr:row>86</xdr:row>
      <xdr:rowOff>6114</xdr:rowOff>
    </xdr:to>
    <xdr:sp macro="" textlink="">
      <xdr:nvSpPr>
        <xdr:cNvPr id="366" name="楕円 365">
          <a:extLst>
            <a:ext uri="{FF2B5EF4-FFF2-40B4-BE49-F238E27FC236}">
              <a16:creationId xmlns:a16="http://schemas.microsoft.com/office/drawing/2014/main" id="{660CFDB2-C3B4-49AF-9E26-E73418B5E59C}"/>
            </a:ext>
          </a:extLst>
        </xdr:cNvPr>
        <xdr:cNvSpPr/>
      </xdr:nvSpPr>
      <xdr:spPr>
        <a:xfrm>
          <a:off x="7029450" y="1464921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126764</xdr:rowOff>
    </xdr:from>
    <xdr:to>
      <xdr:col>45</xdr:col>
      <xdr:colOff>177800</xdr:colOff>
      <xdr:row>85</xdr:row>
      <xdr:rowOff>129539</xdr:rowOff>
    </xdr:to>
    <xdr:cxnSp macro="">
      <xdr:nvCxnSpPr>
        <xdr:cNvPr id="367" name="直線コネクタ 366">
          <a:extLst>
            <a:ext uri="{FF2B5EF4-FFF2-40B4-BE49-F238E27FC236}">
              <a16:creationId xmlns:a16="http://schemas.microsoft.com/office/drawing/2014/main" id="{CC53447F-AC76-4585-AA33-BC87CF11FCFA}"/>
            </a:ext>
          </a:extLst>
        </xdr:cNvPr>
        <xdr:cNvCxnSpPr/>
      </xdr:nvCxnSpPr>
      <xdr:spPr>
        <a:xfrm>
          <a:off x="7084060" y="14703824"/>
          <a:ext cx="80518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77924</xdr:rowOff>
    </xdr:from>
    <xdr:to>
      <xdr:col>36</xdr:col>
      <xdr:colOff>165100</xdr:colOff>
      <xdr:row>86</xdr:row>
      <xdr:rowOff>8074</xdr:rowOff>
    </xdr:to>
    <xdr:sp macro="" textlink="">
      <xdr:nvSpPr>
        <xdr:cNvPr id="368" name="楕円 367">
          <a:extLst>
            <a:ext uri="{FF2B5EF4-FFF2-40B4-BE49-F238E27FC236}">
              <a16:creationId xmlns:a16="http://schemas.microsoft.com/office/drawing/2014/main" id="{8589D1B0-C554-449A-BF90-276902CEAFC1}"/>
            </a:ext>
          </a:extLst>
        </xdr:cNvPr>
        <xdr:cNvSpPr/>
      </xdr:nvSpPr>
      <xdr:spPr>
        <a:xfrm>
          <a:off x="6231890" y="1465117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126764</xdr:rowOff>
    </xdr:from>
    <xdr:to>
      <xdr:col>41</xdr:col>
      <xdr:colOff>50800</xdr:colOff>
      <xdr:row>85</xdr:row>
      <xdr:rowOff>128724</xdr:rowOff>
    </xdr:to>
    <xdr:cxnSp macro="">
      <xdr:nvCxnSpPr>
        <xdr:cNvPr id="369" name="直線コネクタ 368">
          <a:extLst>
            <a:ext uri="{FF2B5EF4-FFF2-40B4-BE49-F238E27FC236}">
              <a16:creationId xmlns:a16="http://schemas.microsoft.com/office/drawing/2014/main" id="{71C46439-B7F0-4FA9-A3EC-B1A0B267B960}"/>
            </a:ext>
          </a:extLst>
        </xdr:cNvPr>
        <xdr:cNvCxnSpPr/>
      </xdr:nvCxnSpPr>
      <xdr:spPr>
        <a:xfrm flipV="1">
          <a:off x="6286500" y="14703824"/>
          <a:ext cx="79756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C256BC91-38F2-4F4D-8605-E191C373A8F6}"/>
            </a:ext>
          </a:extLst>
        </xdr:cNvPr>
        <xdr:cNvSpPr txBox="1"/>
      </xdr:nvSpPr>
      <xdr:spPr>
        <a:xfrm>
          <a:off x="8454467" y="14421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B9DD2A94-EC73-4C2A-BDF1-9BEB6809E9F7}"/>
            </a:ext>
          </a:extLst>
        </xdr:cNvPr>
        <xdr:cNvSpPr txBox="1"/>
      </xdr:nvSpPr>
      <xdr:spPr>
        <a:xfrm>
          <a:off x="7673417" y="14418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3D78012A-3231-4052-BEF9-84371D7C8D7E}"/>
            </a:ext>
          </a:extLst>
        </xdr:cNvPr>
        <xdr:cNvSpPr txBox="1"/>
      </xdr:nvSpPr>
      <xdr:spPr>
        <a:xfrm>
          <a:off x="6866332" y="1441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FC6297D4-BF47-4FE3-B932-755BB9CFD67B}"/>
            </a:ext>
          </a:extLst>
        </xdr:cNvPr>
        <xdr:cNvSpPr txBox="1"/>
      </xdr:nvSpPr>
      <xdr:spPr>
        <a:xfrm>
          <a:off x="6068772" y="1476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4425</xdr:rowOff>
    </xdr:from>
    <xdr:ext cx="469744" cy="259045"/>
    <xdr:sp macro="" textlink="">
      <xdr:nvSpPr>
        <xdr:cNvPr id="374" name="n_1mainValue【公営住宅】&#10;一人当たり面積">
          <a:extLst>
            <a:ext uri="{FF2B5EF4-FFF2-40B4-BE49-F238E27FC236}">
              <a16:creationId xmlns:a16="http://schemas.microsoft.com/office/drawing/2014/main" id="{BC90DCCB-300D-4942-92ED-B4797706B08E}"/>
            </a:ext>
          </a:extLst>
        </xdr:cNvPr>
        <xdr:cNvSpPr txBox="1"/>
      </xdr:nvSpPr>
      <xdr:spPr>
        <a:xfrm>
          <a:off x="8454467" y="1475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xdr:rowOff>
    </xdr:from>
    <xdr:ext cx="469744" cy="259045"/>
    <xdr:sp macro="" textlink="">
      <xdr:nvSpPr>
        <xdr:cNvPr id="375" name="n_2mainValue【公営住宅】&#10;一人当たり面積">
          <a:extLst>
            <a:ext uri="{FF2B5EF4-FFF2-40B4-BE49-F238E27FC236}">
              <a16:creationId xmlns:a16="http://schemas.microsoft.com/office/drawing/2014/main" id="{22220CCD-366E-4E5F-BAF6-7471469ECD8E}"/>
            </a:ext>
          </a:extLst>
        </xdr:cNvPr>
        <xdr:cNvSpPr txBox="1"/>
      </xdr:nvSpPr>
      <xdr:spPr>
        <a:xfrm>
          <a:off x="767341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168691</xdr:rowOff>
    </xdr:from>
    <xdr:ext cx="469744" cy="259045"/>
    <xdr:sp macro="" textlink="">
      <xdr:nvSpPr>
        <xdr:cNvPr id="376" name="n_3mainValue【公営住宅】&#10;一人当たり面積">
          <a:extLst>
            <a:ext uri="{FF2B5EF4-FFF2-40B4-BE49-F238E27FC236}">
              <a16:creationId xmlns:a16="http://schemas.microsoft.com/office/drawing/2014/main" id="{D79478C5-D0E0-48F3-8CA4-44F8B810339E}"/>
            </a:ext>
          </a:extLst>
        </xdr:cNvPr>
        <xdr:cNvSpPr txBox="1"/>
      </xdr:nvSpPr>
      <xdr:spPr>
        <a:xfrm>
          <a:off x="6866332" y="1474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24601</xdr:rowOff>
    </xdr:from>
    <xdr:ext cx="469744" cy="259045"/>
    <xdr:sp macro="" textlink="">
      <xdr:nvSpPr>
        <xdr:cNvPr id="377" name="n_4mainValue【公営住宅】&#10;一人当たり面積">
          <a:extLst>
            <a:ext uri="{FF2B5EF4-FFF2-40B4-BE49-F238E27FC236}">
              <a16:creationId xmlns:a16="http://schemas.microsoft.com/office/drawing/2014/main" id="{A0E04CFE-1CA1-415C-9D3F-185510AD9139}"/>
            </a:ext>
          </a:extLst>
        </xdr:cNvPr>
        <xdr:cNvSpPr txBox="1"/>
      </xdr:nvSpPr>
      <xdr:spPr>
        <a:xfrm>
          <a:off x="6068772" y="1442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BAE2494-DA54-4D48-B618-12C916E7C0A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9F1A925A-6BB5-4170-A264-DBF6F58F4FCC}"/>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681C87C-45E0-4664-82E6-3F2BECE9F2D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D6AC0F0-D053-4F2F-87A6-A18EAAD00A05}"/>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BA3E6945-06BE-4801-B384-714B3EF4D1E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961DF2DF-AB33-411A-8D95-77DBD7BCCCBB}"/>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8BF2D27C-A328-4732-A14A-969C21D4511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C0AAA05-AAD8-40DB-9FAD-218F18CCF2BF}"/>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F6544A3-8695-4E21-A381-1DC4C9A63BD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B3B6F69A-C626-46D5-8145-C86B2FBBC03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A19D7E9E-3BC1-4678-A23C-6EB74C62A65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A62C8D92-C021-4199-A89D-46D4B9A27898}"/>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83830DD2-FA17-4B41-BA35-9B5826481FD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39CF217-117B-4D26-A408-ECCC59DB134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9148BC61-A833-4728-9F1A-1C38DEB3ADC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51E3C39E-94C6-4139-ACB9-E8DAD8FAEF01}"/>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5AB00516-9A1A-4C87-AFE2-61EEF3C02BD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14193F06-AB2E-459E-AC04-FB9BC0AD6CA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36B910EC-420B-41D3-89A5-16CFC246837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C4FF55B-04A2-4EE5-8A5B-93CA30E5C2E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CB3B2E1-FD04-42E0-AFF1-5ACAABA22FE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72D17C83-C84B-4CB0-930D-07A91006EAA4}"/>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AD7CE787-40F0-444A-A0C3-245310FA187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52DF9CF4-87FF-41CB-A1A9-88FE3DFF1067}"/>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B91C857A-9B99-4226-A09B-3A782E2DB3DA}"/>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396C6A11-305D-4FB4-B505-6DDFBA983533}"/>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7C7D0C17-3399-473A-9E4C-2AA7E4B15A9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71313C5E-ED0A-4286-8E45-2DAC4B8AD6CF}"/>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85DE2AB1-6BD5-4307-971E-AF1FEE7CA862}"/>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B0A97242-43D2-4028-B7A2-55ADC0B88B15}"/>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756D7578-02ED-468B-B9B3-AB9DE1AB8D47}"/>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8EF73CC8-EF3F-4AAE-B6E6-80FAA7DA43B3}"/>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848136A2-E61E-49A9-9475-EC45C5BFFF43}"/>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FF64111B-F85A-44A5-9ADA-628D5CF3BC02}"/>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666DDBF5-2325-4862-A177-20DCCF8F1764}"/>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C0AFF5DC-5804-4AFF-83B6-08AFDEB0E3D2}"/>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1E31069E-1790-4AFB-9433-419425D9AFAC}"/>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72F5463-2626-4715-9345-929217FFBDE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1F4B2CDE-4E41-489A-B2BB-BD2EAB955BFA}"/>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46B96685-6FCE-4BCF-B5CC-C1DCD09A1EF8}"/>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2D9354CD-15D0-4787-9A15-A8E3188A3614}"/>
            </a:ext>
          </a:extLst>
        </xdr:cNvPr>
        <xdr:cNvCxnSpPr/>
      </xdr:nvCxnSpPr>
      <xdr:spPr>
        <a:xfrm flipV="1">
          <a:off x="1470342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079FB63E-E465-4332-BAF0-F1AC5945C582}"/>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C7111946-4E68-47C4-979E-5D00DCBF756D}"/>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8B492E21-8FDE-428C-A203-F1272B1125E3}"/>
            </a:ext>
          </a:extLst>
        </xdr:cNvPr>
        <xdr:cNvSpPr txBox="1"/>
      </xdr:nvSpPr>
      <xdr:spPr>
        <a:xfrm>
          <a:off x="1474216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CD147DD9-17EE-4C3B-B6D6-834E4E795950}"/>
            </a:ext>
          </a:extLst>
        </xdr:cNvPr>
        <xdr:cNvCxnSpPr/>
      </xdr:nvCxnSpPr>
      <xdr:spPr>
        <a:xfrm>
          <a:off x="14611350" y="565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33F1131F-91F8-4A67-9F48-4B44C87E4704}"/>
            </a:ext>
          </a:extLst>
        </xdr:cNvPr>
        <xdr:cNvSpPr txBox="1"/>
      </xdr:nvSpPr>
      <xdr:spPr>
        <a:xfrm>
          <a:off x="14742160" y="6226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B3F07F3C-BD6F-4330-9C8E-565AE1AC1D8C}"/>
            </a:ext>
          </a:extLst>
        </xdr:cNvPr>
        <xdr:cNvSpPr/>
      </xdr:nvSpPr>
      <xdr:spPr>
        <a:xfrm>
          <a:off x="14649450" y="63690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7C12A70D-DC3C-46F7-B341-008F97249F12}"/>
            </a:ext>
          </a:extLst>
        </xdr:cNvPr>
        <xdr:cNvSpPr/>
      </xdr:nvSpPr>
      <xdr:spPr>
        <a:xfrm>
          <a:off x="13887450" y="63900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A1CFB2A8-7DD9-4ADD-8F6B-141CE872281F}"/>
            </a:ext>
          </a:extLst>
        </xdr:cNvPr>
        <xdr:cNvSpPr/>
      </xdr:nvSpPr>
      <xdr:spPr>
        <a:xfrm>
          <a:off x="13089890" y="64300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3D7F7D4C-99D9-43CA-8BDB-E31A58D9C3DE}"/>
            </a:ext>
          </a:extLst>
        </xdr:cNvPr>
        <xdr:cNvSpPr/>
      </xdr:nvSpPr>
      <xdr:spPr>
        <a:xfrm>
          <a:off x="12303760" y="6445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E41B8578-4FE5-4420-AEB5-A36790F553D2}"/>
            </a:ext>
          </a:extLst>
        </xdr:cNvPr>
        <xdr:cNvSpPr/>
      </xdr:nvSpPr>
      <xdr:spPr>
        <a:xfrm>
          <a:off x="11487150" y="63633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EABC766-FA97-4E2B-A6E5-77F7359114F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FE487D7-E498-44BD-87FC-9B64468E902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364FAC4-4580-4BDE-998A-CED8E93F5FE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E10A50E-AD03-4575-B5F6-866EBEFB677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0010222-33DF-439A-B003-695E63C727E2}"/>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147320</xdr:rowOff>
    </xdr:from>
    <xdr:to>
      <xdr:col>85</xdr:col>
      <xdr:colOff>177800</xdr:colOff>
      <xdr:row>41</xdr:row>
      <xdr:rowOff>77470</xdr:rowOff>
    </xdr:to>
    <xdr:sp macro="" textlink="">
      <xdr:nvSpPr>
        <xdr:cNvPr id="434" name="楕円 433">
          <a:extLst>
            <a:ext uri="{FF2B5EF4-FFF2-40B4-BE49-F238E27FC236}">
              <a16:creationId xmlns:a16="http://schemas.microsoft.com/office/drawing/2014/main" id="{F69D29A2-422E-456D-B64B-BE138E335C5B}"/>
            </a:ext>
          </a:extLst>
        </xdr:cNvPr>
        <xdr:cNvSpPr/>
      </xdr:nvSpPr>
      <xdr:spPr>
        <a:xfrm>
          <a:off x="14649450" y="7003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125747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AD58FBF3-8F30-417C-AE96-F727A461FD04}"/>
            </a:ext>
          </a:extLst>
        </xdr:cNvPr>
        <xdr:cNvSpPr txBox="1"/>
      </xdr:nvSpPr>
      <xdr:spPr>
        <a:xfrm>
          <a:off x="14742160"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151130</xdr:rowOff>
    </xdr:from>
    <xdr:to>
      <xdr:col>81</xdr:col>
      <xdr:colOff>101600</xdr:colOff>
      <xdr:row>41</xdr:row>
      <xdr:rowOff>81280</xdr:rowOff>
    </xdr:to>
    <xdr:sp macro="" textlink="">
      <xdr:nvSpPr>
        <xdr:cNvPr id="436" name="楕円 435">
          <a:extLst>
            <a:ext uri="{FF2B5EF4-FFF2-40B4-BE49-F238E27FC236}">
              <a16:creationId xmlns:a16="http://schemas.microsoft.com/office/drawing/2014/main" id="{BA462FA8-F60E-413E-B8D9-45D4AB4F159C}"/>
            </a:ext>
          </a:extLst>
        </xdr:cNvPr>
        <xdr:cNvSpPr/>
      </xdr:nvSpPr>
      <xdr:spPr>
        <a:xfrm>
          <a:off x="13887450" y="7009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26670</xdr:rowOff>
    </xdr:from>
    <xdr:to>
      <xdr:col>85</xdr:col>
      <xdr:colOff>127000</xdr:colOff>
      <xdr:row>41</xdr:row>
      <xdr:rowOff>30480</xdr:rowOff>
    </xdr:to>
    <xdr:cxnSp macro="">
      <xdr:nvCxnSpPr>
        <xdr:cNvPr id="437" name="直線コネクタ 436">
          <a:extLst>
            <a:ext uri="{FF2B5EF4-FFF2-40B4-BE49-F238E27FC236}">
              <a16:creationId xmlns:a16="http://schemas.microsoft.com/office/drawing/2014/main" id="{F6EF9697-5D67-4452-B0D6-0758C8D31770}"/>
            </a:ext>
          </a:extLst>
        </xdr:cNvPr>
        <xdr:cNvCxnSpPr/>
      </xdr:nvCxnSpPr>
      <xdr:spPr>
        <a:xfrm flipV="1">
          <a:off x="13942060" y="7054215"/>
          <a:ext cx="762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42545</xdr:rowOff>
    </xdr:from>
    <xdr:to>
      <xdr:col>76</xdr:col>
      <xdr:colOff>165100</xdr:colOff>
      <xdr:row>41</xdr:row>
      <xdr:rowOff>144145</xdr:rowOff>
    </xdr:to>
    <xdr:sp macro="" textlink="">
      <xdr:nvSpPr>
        <xdr:cNvPr id="438" name="楕円 437">
          <a:extLst>
            <a:ext uri="{FF2B5EF4-FFF2-40B4-BE49-F238E27FC236}">
              <a16:creationId xmlns:a16="http://schemas.microsoft.com/office/drawing/2014/main" id="{0F2767FF-F919-4C74-930B-A4C9C8BD9478}"/>
            </a:ext>
          </a:extLst>
        </xdr:cNvPr>
        <xdr:cNvSpPr/>
      </xdr:nvSpPr>
      <xdr:spPr>
        <a:xfrm>
          <a:off x="13089890" y="70739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30480</xdr:rowOff>
    </xdr:from>
    <xdr:to>
      <xdr:col>81</xdr:col>
      <xdr:colOff>50800</xdr:colOff>
      <xdr:row>41</xdr:row>
      <xdr:rowOff>93345</xdr:rowOff>
    </xdr:to>
    <xdr:cxnSp macro="">
      <xdr:nvCxnSpPr>
        <xdr:cNvPr id="439" name="直線コネクタ 438">
          <a:extLst>
            <a:ext uri="{FF2B5EF4-FFF2-40B4-BE49-F238E27FC236}">
              <a16:creationId xmlns:a16="http://schemas.microsoft.com/office/drawing/2014/main" id="{8EC057C3-2C01-4171-84EA-B8E23442434B}"/>
            </a:ext>
          </a:extLst>
        </xdr:cNvPr>
        <xdr:cNvCxnSpPr/>
      </xdr:nvCxnSpPr>
      <xdr:spPr>
        <a:xfrm flipV="1">
          <a:off x="13144500" y="7058025"/>
          <a:ext cx="7975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124460</xdr:rowOff>
    </xdr:from>
    <xdr:to>
      <xdr:col>72</xdr:col>
      <xdr:colOff>38100</xdr:colOff>
      <xdr:row>42</xdr:row>
      <xdr:rowOff>54610</xdr:rowOff>
    </xdr:to>
    <xdr:sp macro="" textlink="">
      <xdr:nvSpPr>
        <xdr:cNvPr id="440" name="楕円 439">
          <a:extLst>
            <a:ext uri="{FF2B5EF4-FFF2-40B4-BE49-F238E27FC236}">
              <a16:creationId xmlns:a16="http://schemas.microsoft.com/office/drawing/2014/main" id="{E1E2916F-30BB-40AC-8B2E-0FCA8973011E}"/>
            </a:ext>
          </a:extLst>
        </xdr:cNvPr>
        <xdr:cNvSpPr/>
      </xdr:nvSpPr>
      <xdr:spPr>
        <a:xfrm>
          <a:off x="12303760" y="71558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93345</xdr:rowOff>
    </xdr:from>
    <xdr:to>
      <xdr:col>76</xdr:col>
      <xdr:colOff>114300</xdr:colOff>
      <xdr:row>42</xdr:row>
      <xdr:rowOff>3810</xdr:rowOff>
    </xdr:to>
    <xdr:cxnSp macro="">
      <xdr:nvCxnSpPr>
        <xdr:cNvPr id="441" name="直線コネクタ 440">
          <a:extLst>
            <a:ext uri="{FF2B5EF4-FFF2-40B4-BE49-F238E27FC236}">
              <a16:creationId xmlns:a16="http://schemas.microsoft.com/office/drawing/2014/main" id="{DBE8395A-BA09-4707-BA92-5E35A9C4F21F}"/>
            </a:ext>
          </a:extLst>
        </xdr:cNvPr>
        <xdr:cNvCxnSpPr/>
      </xdr:nvCxnSpPr>
      <xdr:spPr>
        <a:xfrm flipV="1">
          <a:off x="12346940" y="7126605"/>
          <a:ext cx="79756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128270</xdr:rowOff>
    </xdr:from>
    <xdr:to>
      <xdr:col>67</xdr:col>
      <xdr:colOff>101600</xdr:colOff>
      <xdr:row>42</xdr:row>
      <xdr:rowOff>58420</xdr:rowOff>
    </xdr:to>
    <xdr:sp macro="" textlink="">
      <xdr:nvSpPr>
        <xdr:cNvPr id="442" name="楕円 441">
          <a:extLst>
            <a:ext uri="{FF2B5EF4-FFF2-40B4-BE49-F238E27FC236}">
              <a16:creationId xmlns:a16="http://schemas.microsoft.com/office/drawing/2014/main" id="{B4193031-6A2A-4211-A7AA-9EC1605D90EE}"/>
            </a:ext>
          </a:extLst>
        </xdr:cNvPr>
        <xdr:cNvSpPr/>
      </xdr:nvSpPr>
      <xdr:spPr>
        <a:xfrm>
          <a:off x="11487150" y="71615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3810</xdr:rowOff>
    </xdr:from>
    <xdr:to>
      <xdr:col>71</xdr:col>
      <xdr:colOff>177800</xdr:colOff>
      <xdr:row>42</xdr:row>
      <xdr:rowOff>7620</xdr:rowOff>
    </xdr:to>
    <xdr:cxnSp macro="">
      <xdr:nvCxnSpPr>
        <xdr:cNvPr id="443" name="直線コネクタ 442">
          <a:extLst>
            <a:ext uri="{FF2B5EF4-FFF2-40B4-BE49-F238E27FC236}">
              <a16:creationId xmlns:a16="http://schemas.microsoft.com/office/drawing/2014/main" id="{DFE91124-E96C-4D28-BA0D-E6622D21190D}"/>
            </a:ext>
          </a:extLst>
        </xdr:cNvPr>
        <xdr:cNvCxnSpPr/>
      </xdr:nvCxnSpPr>
      <xdr:spPr>
        <a:xfrm flipV="1">
          <a:off x="11541760" y="720661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4CCCCEB0-4751-43E8-8D56-DD572CD135B9}"/>
            </a:ext>
          </a:extLst>
        </xdr:cNvPr>
        <xdr:cNvSpPr txBox="1"/>
      </xdr:nvSpPr>
      <xdr:spPr>
        <a:xfrm>
          <a:off x="1373823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047461E0-112E-402B-8B26-672D4CFA1214}"/>
            </a:ext>
          </a:extLst>
        </xdr:cNvPr>
        <xdr:cNvSpPr txBox="1"/>
      </xdr:nvSpPr>
      <xdr:spPr>
        <a:xfrm>
          <a:off x="1295718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CCC17304-4360-40FF-9A33-60E9359C4617}"/>
            </a:ext>
          </a:extLst>
        </xdr:cNvPr>
        <xdr:cNvSpPr txBox="1"/>
      </xdr:nvSpPr>
      <xdr:spPr>
        <a:xfrm>
          <a:off x="1217105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2FBA3A7F-2CE3-4F2C-BEA2-FF1916F0AA56}"/>
            </a:ext>
          </a:extLst>
        </xdr:cNvPr>
        <xdr:cNvSpPr txBox="1"/>
      </xdr:nvSpPr>
      <xdr:spPr>
        <a:xfrm>
          <a:off x="113544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72407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E8BB17B7-78ED-4F6A-A525-2F1074B8C054}"/>
            </a:ext>
          </a:extLst>
        </xdr:cNvPr>
        <xdr:cNvSpPr txBox="1"/>
      </xdr:nvSpPr>
      <xdr:spPr>
        <a:xfrm>
          <a:off x="1373823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135272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79867E15-37B6-4090-AA71-85867838A7A3}"/>
            </a:ext>
          </a:extLst>
        </xdr:cNvPr>
        <xdr:cNvSpPr txBox="1"/>
      </xdr:nvSpPr>
      <xdr:spPr>
        <a:xfrm>
          <a:off x="12957184"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45737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544079DB-62C1-461B-A914-BC1F4006D7D2}"/>
            </a:ext>
          </a:extLst>
        </xdr:cNvPr>
        <xdr:cNvSpPr txBox="1"/>
      </xdr:nvSpPr>
      <xdr:spPr>
        <a:xfrm>
          <a:off x="12171054" y="724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49547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3D73657A-1254-4983-B8B6-A429280F771A}"/>
            </a:ext>
          </a:extLst>
        </xdr:cNvPr>
        <xdr:cNvSpPr txBox="1"/>
      </xdr:nvSpPr>
      <xdr:spPr>
        <a:xfrm>
          <a:off x="11354444" y="725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8524884B-4E4B-4B1A-AC27-B2B144E0307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75E1CA83-1B0F-4BEC-BB28-A3B25BFC413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DC538107-E935-45AE-BCF8-ABA7BF30381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AC6D39EF-90B8-45D5-8AF2-6B195BBD51C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1BFD1658-8986-4DB8-8A1B-9CF7638EC3F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DB01C1E7-A943-4879-ACCC-14E80DA92F2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35B2408D-AE17-42AA-AC70-C1AD788C504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2BCD8DDA-6917-4EE7-8D4F-1F9A879DF33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2B3489C-5D69-4A8C-9A6D-B8F85342E83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B49ECC95-1B02-4EED-9CA6-D80224C05AA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F960115A-A1E4-45C3-9EF4-033A794B7C46}"/>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97BB6AF3-45A3-452B-A504-27BF9D5B70BF}"/>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1B4FBD78-CC61-4910-8A77-983170077405}"/>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86819656-B875-4C80-9F15-3D503DA346FB}"/>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37B053C8-3128-485D-A9E8-72CC6F4BCBB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9E49E63D-ADAC-4261-8FA9-EE7B2249FAC3}"/>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EFE6A542-C00D-454D-9AFF-5B800DCFB293}"/>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19F8C492-EB90-4363-8384-1AEEC15E4647}"/>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BC106DC5-5A29-48FD-8302-81DA45FA002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C9EC8508-C415-4BD6-A303-B6F5EB84F223}"/>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B4B63BAD-2360-4586-ACA2-4523BA446B1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BF192760-4154-4CB3-8FAB-739090BB63EA}"/>
            </a:ext>
          </a:extLst>
        </xdr:cNvPr>
        <xdr:cNvCxnSpPr/>
      </xdr:nvCxnSpPr>
      <xdr:spPr>
        <a:xfrm flipV="1">
          <a:off x="19947254" y="5924550"/>
          <a:ext cx="0" cy="1189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2C24D862-B60E-47E0-A4DB-C95DA5E3B4A9}"/>
            </a:ext>
          </a:extLst>
        </xdr:cNvPr>
        <xdr:cNvSpPr txBox="1"/>
      </xdr:nvSpPr>
      <xdr:spPr>
        <a:xfrm>
          <a:off x="19985990" y="71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BA65CACE-367B-4D37-92B6-39D7E580A356}"/>
            </a:ext>
          </a:extLst>
        </xdr:cNvPr>
        <xdr:cNvCxnSpPr/>
      </xdr:nvCxnSpPr>
      <xdr:spPr>
        <a:xfrm>
          <a:off x="198856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3B9B31F0-6626-4509-81F9-96608C350D20}"/>
            </a:ext>
          </a:extLst>
        </xdr:cNvPr>
        <xdr:cNvSpPr txBox="1"/>
      </xdr:nvSpPr>
      <xdr:spPr>
        <a:xfrm>
          <a:off x="19985990" y="570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01A2AF53-216D-48F8-8A32-5E92D112FEC2}"/>
            </a:ext>
          </a:extLst>
        </xdr:cNvPr>
        <xdr:cNvCxnSpPr/>
      </xdr:nvCxnSpPr>
      <xdr:spPr>
        <a:xfrm>
          <a:off x="19885660" y="592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7F80C132-C74C-414F-BF2C-2D777434371A}"/>
            </a:ext>
          </a:extLst>
        </xdr:cNvPr>
        <xdr:cNvSpPr txBox="1"/>
      </xdr:nvSpPr>
      <xdr:spPr>
        <a:xfrm>
          <a:off x="19985990" y="6574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E60290A2-0531-46F4-949A-5F0C87929EFA}"/>
            </a:ext>
          </a:extLst>
        </xdr:cNvPr>
        <xdr:cNvSpPr/>
      </xdr:nvSpPr>
      <xdr:spPr>
        <a:xfrm>
          <a:off x="19904710" y="67169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6FA3F33D-9CC2-41D1-A32F-B1A093AA6BEE}"/>
            </a:ext>
          </a:extLst>
        </xdr:cNvPr>
        <xdr:cNvSpPr/>
      </xdr:nvSpPr>
      <xdr:spPr>
        <a:xfrm>
          <a:off x="19161760" y="67367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2B8B3F91-E5D9-45AC-91C9-955D4236FE8E}"/>
            </a:ext>
          </a:extLst>
        </xdr:cNvPr>
        <xdr:cNvSpPr/>
      </xdr:nvSpPr>
      <xdr:spPr>
        <a:xfrm>
          <a:off x="18345150" y="67081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BACD24E8-ECA4-4D03-A756-DAA0B97FF102}"/>
            </a:ext>
          </a:extLst>
        </xdr:cNvPr>
        <xdr:cNvSpPr/>
      </xdr:nvSpPr>
      <xdr:spPr>
        <a:xfrm>
          <a:off x="17547590" y="66978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518FB1B8-9566-4755-9E48-06709A77DDB6}"/>
            </a:ext>
          </a:extLst>
        </xdr:cNvPr>
        <xdr:cNvSpPr/>
      </xdr:nvSpPr>
      <xdr:spPr>
        <a:xfrm>
          <a:off x="16761460" y="66868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820ECE8-CDE5-4368-9207-F154B11927B8}"/>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C5E9E3B-38E2-406C-BA05-BE758B07F1A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A524C15-700E-4BEE-926B-FF8A6BCEE2E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F3A4C23-EF7C-43BA-81FF-F10ECF89A84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CD749FF-4737-4FB8-83B7-D1F30816143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2540</xdr:rowOff>
    </xdr:from>
    <xdr:to>
      <xdr:col>116</xdr:col>
      <xdr:colOff>114300</xdr:colOff>
      <xdr:row>41</xdr:row>
      <xdr:rowOff>104140</xdr:rowOff>
    </xdr:to>
    <xdr:sp macro="" textlink="">
      <xdr:nvSpPr>
        <xdr:cNvPr id="489" name="楕円 488">
          <a:extLst>
            <a:ext uri="{FF2B5EF4-FFF2-40B4-BE49-F238E27FC236}">
              <a16:creationId xmlns:a16="http://schemas.microsoft.com/office/drawing/2014/main" id="{7B320775-6298-4E31-BDAD-3F12EAD63E3A}"/>
            </a:ext>
          </a:extLst>
        </xdr:cNvPr>
        <xdr:cNvSpPr/>
      </xdr:nvSpPr>
      <xdr:spPr>
        <a:xfrm>
          <a:off x="19904710" y="70319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88917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913A9F3A-7A5C-46D6-8425-8607377D3F2E}"/>
            </a:ext>
          </a:extLst>
        </xdr:cNvPr>
        <xdr:cNvSpPr txBox="1"/>
      </xdr:nvSpPr>
      <xdr:spPr>
        <a:xfrm>
          <a:off x="19985990"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2540</xdr:rowOff>
    </xdr:from>
    <xdr:to>
      <xdr:col>112</xdr:col>
      <xdr:colOff>38100</xdr:colOff>
      <xdr:row>41</xdr:row>
      <xdr:rowOff>104140</xdr:rowOff>
    </xdr:to>
    <xdr:sp macro="" textlink="">
      <xdr:nvSpPr>
        <xdr:cNvPr id="491" name="楕円 490">
          <a:extLst>
            <a:ext uri="{FF2B5EF4-FFF2-40B4-BE49-F238E27FC236}">
              <a16:creationId xmlns:a16="http://schemas.microsoft.com/office/drawing/2014/main" id="{3868DF9A-7CDE-4161-843B-AAE4B9C37BDE}"/>
            </a:ext>
          </a:extLst>
        </xdr:cNvPr>
        <xdr:cNvSpPr/>
      </xdr:nvSpPr>
      <xdr:spPr>
        <a:xfrm>
          <a:off x="19161760" y="70319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53340</xdr:rowOff>
    </xdr:from>
    <xdr:to>
      <xdr:col>116</xdr:col>
      <xdr:colOff>63500</xdr:colOff>
      <xdr:row>41</xdr:row>
      <xdr:rowOff>53340</xdr:rowOff>
    </xdr:to>
    <xdr:cxnSp macro="">
      <xdr:nvCxnSpPr>
        <xdr:cNvPr id="492" name="直線コネクタ 491">
          <a:extLst>
            <a:ext uri="{FF2B5EF4-FFF2-40B4-BE49-F238E27FC236}">
              <a16:creationId xmlns:a16="http://schemas.microsoft.com/office/drawing/2014/main" id="{8F2AE0A2-389A-4C8D-A119-C7374E3F7095}"/>
            </a:ext>
          </a:extLst>
        </xdr:cNvPr>
        <xdr:cNvCxnSpPr/>
      </xdr:nvCxnSpPr>
      <xdr:spPr>
        <a:xfrm>
          <a:off x="19204940" y="70866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114554</xdr:rowOff>
    </xdr:from>
    <xdr:to>
      <xdr:col>107</xdr:col>
      <xdr:colOff>101600</xdr:colOff>
      <xdr:row>41</xdr:row>
      <xdr:rowOff>44704</xdr:rowOff>
    </xdr:to>
    <xdr:sp macro="" textlink="">
      <xdr:nvSpPr>
        <xdr:cNvPr id="493" name="楕円 492">
          <a:extLst>
            <a:ext uri="{FF2B5EF4-FFF2-40B4-BE49-F238E27FC236}">
              <a16:creationId xmlns:a16="http://schemas.microsoft.com/office/drawing/2014/main" id="{047A1280-CA1D-4EFD-8549-EED258E432DF}"/>
            </a:ext>
          </a:extLst>
        </xdr:cNvPr>
        <xdr:cNvSpPr/>
      </xdr:nvSpPr>
      <xdr:spPr>
        <a:xfrm>
          <a:off x="18345150" y="69725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165354</xdr:rowOff>
    </xdr:from>
    <xdr:to>
      <xdr:col>111</xdr:col>
      <xdr:colOff>177800</xdr:colOff>
      <xdr:row>41</xdr:row>
      <xdr:rowOff>53340</xdr:rowOff>
    </xdr:to>
    <xdr:cxnSp macro="">
      <xdr:nvCxnSpPr>
        <xdr:cNvPr id="494" name="直線コネクタ 493">
          <a:extLst>
            <a:ext uri="{FF2B5EF4-FFF2-40B4-BE49-F238E27FC236}">
              <a16:creationId xmlns:a16="http://schemas.microsoft.com/office/drawing/2014/main" id="{1899D6C8-4674-4719-9173-4BB0F05AE27E}"/>
            </a:ext>
          </a:extLst>
        </xdr:cNvPr>
        <xdr:cNvCxnSpPr/>
      </xdr:nvCxnSpPr>
      <xdr:spPr>
        <a:xfrm>
          <a:off x="18399760" y="7027164"/>
          <a:ext cx="80518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macro="" textlink="">
      <xdr:nvSpPr>
        <xdr:cNvPr id="495" name="楕円 494">
          <a:extLst>
            <a:ext uri="{FF2B5EF4-FFF2-40B4-BE49-F238E27FC236}">
              <a16:creationId xmlns:a16="http://schemas.microsoft.com/office/drawing/2014/main" id="{60A58DC6-44BE-460A-82EC-D3491A88432A}"/>
            </a:ext>
          </a:extLst>
        </xdr:cNvPr>
        <xdr:cNvSpPr/>
      </xdr:nvSpPr>
      <xdr:spPr>
        <a:xfrm>
          <a:off x="17547590" y="6974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165354</xdr:rowOff>
    </xdr:from>
    <xdr:to>
      <xdr:col>107</xdr:col>
      <xdr:colOff>50800</xdr:colOff>
      <xdr:row>40</xdr:row>
      <xdr:rowOff>167640</xdr:rowOff>
    </xdr:to>
    <xdr:cxnSp macro="">
      <xdr:nvCxnSpPr>
        <xdr:cNvPr id="496" name="直線コネクタ 495">
          <a:extLst>
            <a:ext uri="{FF2B5EF4-FFF2-40B4-BE49-F238E27FC236}">
              <a16:creationId xmlns:a16="http://schemas.microsoft.com/office/drawing/2014/main" id="{6A1F3D81-6FB2-4554-89C1-C76FB4495E5A}"/>
            </a:ext>
          </a:extLst>
        </xdr:cNvPr>
        <xdr:cNvCxnSpPr/>
      </xdr:nvCxnSpPr>
      <xdr:spPr>
        <a:xfrm flipV="1">
          <a:off x="17602200" y="7027164"/>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119126</xdr:rowOff>
    </xdr:from>
    <xdr:to>
      <xdr:col>98</xdr:col>
      <xdr:colOff>38100</xdr:colOff>
      <xdr:row>41</xdr:row>
      <xdr:rowOff>49276</xdr:rowOff>
    </xdr:to>
    <xdr:sp macro="" textlink="">
      <xdr:nvSpPr>
        <xdr:cNvPr id="497" name="楕円 496">
          <a:extLst>
            <a:ext uri="{FF2B5EF4-FFF2-40B4-BE49-F238E27FC236}">
              <a16:creationId xmlns:a16="http://schemas.microsoft.com/office/drawing/2014/main" id="{5F1A0490-97AD-4FCB-BF85-357D44DCA067}"/>
            </a:ext>
          </a:extLst>
        </xdr:cNvPr>
        <xdr:cNvSpPr/>
      </xdr:nvSpPr>
      <xdr:spPr>
        <a:xfrm>
          <a:off x="16761460" y="69790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40</xdr:row>
      <xdr:rowOff>169926</xdr:rowOff>
    </xdr:to>
    <xdr:cxnSp macro="">
      <xdr:nvCxnSpPr>
        <xdr:cNvPr id="498" name="直線コネクタ 497">
          <a:extLst>
            <a:ext uri="{FF2B5EF4-FFF2-40B4-BE49-F238E27FC236}">
              <a16:creationId xmlns:a16="http://schemas.microsoft.com/office/drawing/2014/main" id="{A2146AF5-0584-4382-ACBB-59F300A9B9DE}"/>
            </a:ext>
          </a:extLst>
        </xdr:cNvPr>
        <xdr:cNvCxnSpPr/>
      </xdr:nvCxnSpPr>
      <xdr:spPr>
        <a:xfrm flipV="1">
          <a:off x="16804640" y="7029450"/>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E9FDC71A-623A-4139-B260-340DBC9561C3}"/>
            </a:ext>
          </a:extLst>
        </xdr:cNvPr>
        <xdr:cNvSpPr txBox="1"/>
      </xdr:nvSpPr>
      <xdr:spPr>
        <a:xfrm>
          <a:off x="18982132"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84100BCA-1707-49F1-A4C0-4898478C26DF}"/>
            </a:ext>
          </a:extLst>
        </xdr:cNvPr>
        <xdr:cNvSpPr txBox="1"/>
      </xdr:nvSpPr>
      <xdr:spPr>
        <a:xfrm>
          <a:off x="18182032" y="648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723F6628-8FC0-4115-B737-A72BF421BBAA}"/>
            </a:ext>
          </a:extLst>
        </xdr:cNvPr>
        <xdr:cNvSpPr txBox="1"/>
      </xdr:nvSpPr>
      <xdr:spPr>
        <a:xfrm>
          <a:off x="17384472" y="64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65DB4C2B-AE05-4DFF-90CD-D8CB502DC9D2}"/>
            </a:ext>
          </a:extLst>
        </xdr:cNvPr>
        <xdr:cNvSpPr txBox="1"/>
      </xdr:nvSpPr>
      <xdr:spPr>
        <a:xfrm>
          <a:off x="16588817" y="646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95267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F608DFCB-48FB-41D3-8A3E-17332CF50EDB}"/>
            </a:ext>
          </a:extLst>
        </xdr:cNvPr>
        <xdr:cNvSpPr txBox="1"/>
      </xdr:nvSpPr>
      <xdr:spPr>
        <a:xfrm>
          <a:off x="18982132"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35831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2BFC7089-2179-42AC-A64C-C3A5ED47E83F}"/>
            </a:ext>
          </a:extLst>
        </xdr:cNvPr>
        <xdr:cNvSpPr txBox="1"/>
      </xdr:nvSpPr>
      <xdr:spPr>
        <a:xfrm>
          <a:off x="18182032"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2960579E-A5A5-4E85-A153-4B355CECAF24}"/>
            </a:ext>
          </a:extLst>
        </xdr:cNvPr>
        <xdr:cNvSpPr txBox="1"/>
      </xdr:nvSpPr>
      <xdr:spPr>
        <a:xfrm>
          <a:off x="17384472"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40403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C88D664B-DE45-4D07-AC51-D2E19A2EE045}"/>
            </a:ext>
          </a:extLst>
        </xdr:cNvPr>
        <xdr:cNvSpPr txBox="1"/>
      </xdr:nvSpPr>
      <xdr:spPr>
        <a:xfrm>
          <a:off x="16588817" y="70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F3890409-9006-4F60-9F9E-35E86886C564}"/>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7EB9D7CC-495B-4F35-95E7-511BFDCE68C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A6B88150-C3A1-43A2-8E94-9853F4EAD3C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B3B5F9B8-DB27-4AD6-9F0F-ED0898354994}"/>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7731F3D4-87A6-4154-A996-6D4DC902975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C2B58951-D1EB-4812-94C3-5B0E89DAAB5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4E4F925F-45A5-4330-9595-9ED1CC3DC73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613BC110-6DD1-4A11-A842-A54550F120C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BE12C9E0-504E-4399-9BED-8F21D1AB673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709B688A-4D94-448C-9A82-FE5EDBFCA14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D1569CDC-2267-425B-923A-948BC47D18D3}"/>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0A31F022-DDAB-43CC-A7FF-FC103BE5D1D4}"/>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20633F1A-DFEA-4A42-89EE-5CEA0C10E2B6}"/>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055A80FA-12CF-40EA-8880-93D8A685FC26}"/>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CFB5E38D-3CD3-4532-8469-F25A44B75FEF}"/>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966AA0A5-569C-4ECD-80C2-FCF3A7883B31}"/>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6CCB9010-1003-4076-B4E3-7EDEA0CC8825}"/>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820F95C6-9056-4F30-8DE5-1C4DF1778A85}"/>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F2BDA65F-4A9B-460A-9EB9-01A82FF2B1F0}"/>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E336F616-E39D-4FEB-9830-B9EFD6307155}"/>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520DBFE0-9422-42EE-9B34-01B62D600D89}"/>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2B489336-AA08-45C3-9C1F-0F63A1D352C2}"/>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85D5D9EF-6E65-4F04-A01D-3E18A05FB482}"/>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942B00B0-AF0F-47B9-BF1A-0A51A47D0118}"/>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ECFADFAF-CF2E-4FE0-A38E-B3AF2671B756}"/>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83AD2E7D-D712-4179-8D9D-64FB6181F873}"/>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1DA3DDF8-0874-4823-AB99-24041F0052B8}"/>
            </a:ext>
          </a:extLst>
        </xdr:cNvPr>
        <xdr:cNvCxnSpPr/>
      </xdr:nvCxnSpPr>
      <xdr:spPr>
        <a:xfrm flipV="1">
          <a:off x="14703424" y="9448256"/>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6E5B7162-2425-436F-8472-5529A4F344DD}"/>
            </a:ext>
          </a:extLst>
        </xdr:cNvPr>
        <xdr:cNvSpPr txBox="1"/>
      </xdr:nvSpPr>
      <xdr:spPr>
        <a:xfrm>
          <a:off x="1474216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BFFBF34A-19E2-4CA4-AA3F-3D860A3B884D}"/>
            </a:ext>
          </a:extLst>
        </xdr:cNvPr>
        <xdr:cNvCxnSpPr/>
      </xdr:nvCxnSpPr>
      <xdr:spPr>
        <a:xfrm>
          <a:off x="14611350" y="10953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258D214B-98B9-49EF-8B99-58B79044249C}"/>
            </a:ext>
          </a:extLst>
        </xdr:cNvPr>
        <xdr:cNvSpPr txBox="1"/>
      </xdr:nvSpPr>
      <xdr:spPr>
        <a:xfrm>
          <a:off x="14742160" y="922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D6326A5B-4452-4A24-A54A-94036F9D853B}"/>
            </a:ext>
          </a:extLst>
        </xdr:cNvPr>
        <xdr:cNvCxnSpPr/>
      </xdr:nvCxnSpPr>
      <xdr:spPr>
        <a:xfrm>
          <a:off x="14611350" y="9448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AD34C207-F5C7-4105-BA39-128011299FE0}"/>
            </a:ext>
          </a:extLst>
        </xdr:cNvPr>
        <xdr:cNvSpPr txBox="1"/>
      </xdr:nvSpPr>
      <xdr:spPr>
        <a:xfrm>
          <a:off x="14742160" y="10102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4CE17275-E392-49C0-B324-FD41F1338D31}"/>
            </a:ext>
          </a:extLst>
        </xdr:cNvPr>
        <xdr:cNvSpPr/>
      </xdr:nvSpPr>
      <xdr:spPr>
        <a:xfrm>
          <a:off x="14649450" y="102454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007A27EB-620D-4123-A04A-A671452DE1F7}"/>
            </a:ext>
          </a:extLst>
        </xdr:cNvPr>
        <xdr:cNvSpPr/>
      </xdr:nvSpPr>
      <xdr:spPr>
        <a:xfrm>
          <a:off x="13887450" y="102179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6624D866-7AFE-4601-9CC1-274A987B8A68}"/>
            </a:ext>
          </a:extLst>
        </xdr:cNvPr>
        <xdr:cNvSpPr/>
      </xdr:nvSpPr>
      <xdr:spPr>
        <a:xfrm>
          <a:off x="13089890" y="1018204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5825A316-8590-4FFB-8B4C-E71C9C2CDBC6}"/>
            </a:ext>
          </a:extLst>
        </xdr:cNvPr>
        <xdr:cNvSpPr/>
      </xdr:nvSpPr>
      <xdr:spPr>
        <a:xfrm>
          <a:off x="12303760" y="10142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D88E301B-C2DA-476D-A28A-D493178BCF75}"/>
            </a:ext>
          </a:extLst>
        </xdr:cNvPr>
        <xdr:cNvSpPr/>
      </xdr:nvSpPr>
      <xdr:spPr>
        <a:xfrm>
          <a:off x="11487150" y="1013115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E9660EA-DFC6-4A00-9CD2-BECD8006F3E2}"/>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208519A-BB9C-4269-80A5-B0CDEAACE29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567FEC4-A96C-4930-950E-310E2B3F159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5433D85-33BB-4378-AAA5-E1E31BBA496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9B41CDE-1891-44B7-8FA1-098D7D8323B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45538</xdr:rowOff>
    </xdr:from>
    <xdr:to>
      <xdr:col>85</xdr:col>
      <xdr:colOff>177800</xdr:colOff>
      <xdr:row>61</xdr:row>
      <xdr:rowOff>147138</xdr:rowOff>
    </xdr:to>
    <xdr:sp macro="" textlink="">
      <xdr:nvSpPr>
        <xdr:cNvPr id="549" name="楕円 548">
          <a:extLst>
            <a:ext uri="{FF2B5EF4-FFF2-40B4-BE49-F238E27FC236}">
              <a16:creationId xmlns:a16="http://schemas.microsoft.com/office/drawing/2014/main" id="{1ED8DDA6-5055-4ADF-8571-F082E97BD683}"/>
            </a:ext>
          </a:extLst>
        </xdr:cNvPr>
        <xdr:cNvSpPr/>
      </xdr:nvSpPr>
      <xdr:spPr>
        <a:xfrm>
          <a:off x="14649450" y="105058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23965</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B4B41A79-0C33-4C4E-BECF-30B7B1D50A64}"/>
            </a:ext>
          </a:extLst>
        </xdr:cNvPr>
        <xdr:cNvSpPr txBox="1"/>
      </xdr:nvSpPr>
      <xdr:spPr>
        <a:xfrm>
          <a:off x="14742160" y="1047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154940</xdr:rowOff>
    </xdr:from>
    <xdr:to>
      <xdr:col>81</xdr:col>
      <xdr:colOff>101600</xdr:colOff>
      <xdr:row>61</xdr:row>
      <xdr:rowOff>85090</xdr:rowOff>
    </xdr:to>
    <xdr:sp macro="" textlink="">
      <xdr:nvSpPr>
        <xdr:cNvPr id="551" name="楕円 550">
          <a:extLst>
            <a:ext uri="{FF2B5EF4-FFF2-40B4-BE49-F238E27FC236}">
              <a16:creationId xmlns:a16="http://schemas.microsoft.com/office/drawing/2014/main" id="{746B47A5-E4D7-4D4D-8A78-13D37875925F}"/>
            </a:ext>
          </a:extLst>
        </xdr:cNvPr>
        <xdr:cNvSpPr/>
      </xdr:nvSpPr>
      <xdr:spPr>
        <a:xfrm>
          <a:off x="13887450" y="104419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34290</xdr:rowOff>
    </xdr:from>
    <xdr:to>
      <xdr:col>85</xdr:col>
      <xdr:colOff>127000</xdr:colOff>
      <xdr:row>61</xdr:row>
      <xdr:rowOff>96338</xdr:rowOff>
    </xdr:to>
    <xdr:cxnSp macro="">
      <xdr:nvCxnSpPr>
        <xdr:cNvPr id="552" name="直線コネクタ 551">
          <a:extLst>
            <a:ext uri="{FF2B5EF4-FFF2-40B4-BE49-F238E27FC236}">
              <a16:creationId xmlns:a16="http://schemas.microsoft.com/office/drawing/2014/main" id="{4AB03326-77D5-4FF4-9D97-A39A5F6A0041}"/>
            </a:ext>
          </a:extLst>
        </xdr:cNvPr>
        <xdr:cNvCxnSpPr/>
      </xdr:nvCxnSpPr>
      <xdr:spPr>
        <a:xfrm>
          <a:off x="13942060" y="10492740"/>
          <a:ext cx="76200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89626</xdr:rowOff>
    </xdr:from>
    <xdr:to>
      <xdr:col>76</xdr:col>
      <xdr:colOff>165100</xdr:colOff>
      <xdr:row>61</xdr:row>
      <xdr:rowOff>19776</xdr:rowOff>
    </xdr:to>
    <xdr:sp macro="" textlink="">
      <xdr:nvSpPr>
        <xdr:cNvPr id="553" name="楕円 552">
          <a:extLst>
            <a:ext uri="{FF2B5EF4-FFF2-40B4-BE49-F238E27FC236}">
              <a16:creationId xmlns:a16="http://schemas.microsoft.com/office/drawing/2014/main" id="{F69E7AF3-FF08-4EF0-8C64-1B3BBE53CD83}"/>
            </a:ext>
          </a:extLst>
        </xdr:cNvPr>
        <xdr:cNvSpPr/>
      </xdr:nvSpPr>
      <xdr:spPr>
        <a:xfrm>
          <a:off x="13089890" y="1038043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140426</xdr:rowOff>
    </xdr:from>
    <xdr:to>
      <xdr:col>81</xdr:col>
      <xdr:colOff>50800</xdr:colOff>
      <xdr:row>61</xdr:row>
      <xdr:rowOff>34290</xdr:rowOff>
    </xdr:to>
    <xdr:cxnSp macro="">
      <xdr:nvCxnSpPr>
        <xdr:cNvPr id="554" name="直線コネクタ 553">
          <a:extLst>
            <a:ext uri="{FF2B5EF4-FFF2-40B4-BE49-F238E27FC236}">
              <a16:creationId xmlns:a16="http://schemas.microsoft.com/office/drawing/2014/main" id="{DBB1226C-D3F6-49B4-BA45-C55C28945C7C}"/>
            </a:ext>
          </a:extLst>
        </xdr:cNvPr>
        <xdr:cNvCxnSpPr/>
      </xdr:nvCxnSpPr>
      <xdr:spPr>
        <a:xfrm>
          <a:off x="13144500" y="10423616"/>
          <a:ext cx="797560" cy="6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55" name="楕円 554">
          <a:extLst>
            <a:ext uri="{FF2B5EF4-FFF2-40B4-BE49-F238E27FC236}">
              <a16:creationId xmlns:a16="http://schemas.microsoft.com/office/drawing/2014/main" id="{5604FBC7-CA2D-4B32-A5B0-7D73CDFF0C15}"/>
            </a:ext>
          </a:extLst>
        </xdr:cNvPr>
        <xdr:cNvSpPr/>
      </xdr:nvSpPr>
      <xdr:spPr>
        <a:xfrm>
          <a:off x="12303760" y="103328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94706</xdr:rowOff>
    </xdr:from>
    <xdr:to>
      <xdr:col>76</xdr:col>
      <xdr:colOff>114300</xdr:colOff>
      <xdr:row>60</xdr:row>
      <xdr:rowOff>140426</xdr:rowOff>
    </xdr:to>
    <xdr:cxnSp macro="">
      <xdr:nvCxnSpPr>
        <xdr:cNvPr id="556" name="直線コネクタ 555">
          <a:extLst>
            <a:ext uri="{FF2B5EF4-FFF2-40B4-BE49-F238E27FC236}">
              <a16:creationId xmlns:a16="http://schemas.microsoft.com/office/drawing/2014/main" id="{22B8DC0B-EE70-429E-91B1-3E712FB307B6}"/>
            </a:ext>
          </a:extLst>
        </xdr:cNvPr>
        <xdr:cNvCxnSpPr/>
      </xdr:nvCxnSpPr>
      <xdr:spPr>
        <a:xfrm>
          <a:off x="12346940" y="10385516"/>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156573</xdr:rowOff>
    </xdr:from>
    <xdr:to>
      <xdr:col>67</xdr:col>
      <xdr:colOff>101600</xdr:colOff>
      <xdr:row>60</xdr:row>
      <xdr:rowOff>86723</xdr:rowOff>
    </xdr:to>
    <xdr:sp macro="" textlink="">
      <xdr:nvSpPr>
        <xdr:cNvPr id="557" name="楕円 556">
          <a:extLst>
            <a:ext uri="{FF2B5EF4-FFF2-40B4-BE49-F238E27FC236}">
              <a16:creationId xmlns:a16="http://schemas.microsoft.com/office/drawing/2014/main" id="{A92786BC-1A85-4FDD-AE74-5DD4365664AB}"/>
            </a:ext>
          </a:extLst>
        </xdr:cNvPr>
        <xdr:cNvSpPr/>
      </xdr:nvSpPr>
      <xdr:spPr>
        <a:xfrm>
          <a:off x="11487150" y="102740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35923</xdr:rowOff>
    </xdr:from>
    <xdr:to>
      <xdr:col>71</xdr:col>
      <xdr:colOff>177800</xdr:colOff>
      <xdr:row>60</xdr:row>
      <xdr:rowOff>94706</xdr:rowOff>
    </xdr:to>
    <xdr:cxnSp macro="">
      <xdr:nvCxnSpPr>
        <xdr:cNvPr id="558" name="直線コネクタ 557">
          <a:extLst>
            <a:ext uri="{FF2B5EF4-FFF2-40B4-BE49-F238E27FC236}">
              <a16:creationId xmlns:a16="http://schemas.microsoft.com/office/drawing/2014/main" id="{AE6C0F2C-B4E9-46A5-A573-7F3BE43A9BFE}"/>
            </a:ext>
          </a:extLst>
        </xdr:cNvPr>
        <xdr:cNvCxnSpPr/>
      </xdr:nvCxnSpPr>
      <xdr:spPr>
        <a:xfrm>
          <a:off x="11541760" y="10322923"/>
          <a:ext cx="805180" cy="6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C9A90809-68DC-4069-9314-C3EB6B6DDF06}"/>
            </a:ext>
          </a:extLst>
        </xdr:cNvPr>
        <xdr:cNvSpPr txBox="1"/>
      </xdr:nvSpPr>
      <xdr:spPr>
        <a:xfrm>
          <a:off x="13738234" y="999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5B91A639-7974-40E1-A9BD-C519A31E0C5E}"/>
            </a:ext>
          </a:extLst>
        </xdr:cNvPr>
        <xdr:cNvSpPr txBox="1"/>
      </xdr:nvSpPr>
      <xdr:spPr>
        <a:xfrm>
          <a:off x="12957184" y="996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4AB9A0B5-B48F-4E1B-9302-D583488540FB}"/>
            </a:ext>
          </a:extLst>
        </xdr:cNvPr>
        <xdr:cNvSpPr txBox="1"/>
      </xdr:nvSpPr>
      <xdr:spPr>
        <a:xfrm>
          <a:off x="1217105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48EAA7EC-FC61-4385-B8D4-39FF3DCD5B4C}"/>
            </a:ext>
          </a:extLst>
        </xdr:cNvPr>
        <xdr:cNvSpPr txBox="1"/>
      </xdr:nvSpPr>
      <xdr:spPr>
        <a:xfrm>
          <a:off x="11354444" y="9906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76217</xdr:rowOff>
    </xdr:from>
    <xdr:ext cx="405111" cy="259045"/>
    <xdr:sp macro="" textlink="">
      <xdr:nvSpPr>
        <xdr:cNvPr id="563" name="n_1mainValue【学校施設】&#10;有形固定資産減価償却率">
          <a:extLst>
            <a:ext uri="{FF2B5EF4-FFF2-40B4-BE49-F238E27FC236}">
              <a16:creationId xmlns:a16="http://schemas.microsoft.com/office/drawing/2014/main" id="{FE988963-7E1A-45E7-83FA-92E3247A25EA}"/>
            </a:ext>
          </a:extLst>
        </xdr:cNvPr>
        <xdr:cNvSpPr txBox="1"/>
      </xdr:nvSpPr>
      <xdr:spPr>
        <a:xfrm>
          <a:off x="1373823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10903</xdr:rowOff>
    </xdr:from>
    <xdr:ext cx="405111" cy="259045"/>
    <xdr:sp macro="" textlink="">
      <xdr:nvSpPr>
        <xdr:cNvPr id="564" name="n_2mainValue【学校施設】&#10;有形固定資産減価償却率">
          <a:extLst>
            <a:ext uri="{FF2B5EF4-FFF2-40B4-BE49-F238E27FC236}">
              <a16:creationId xmlns:a16="http://schemas.microsoft.com/office/drawing/2014/main" id="{ED58AE8B-0E25-4021-A2FE-C92966422F61}"/>
            </a:ext>
          </a:extLst>
        </xdr:cNvPr>
        <xdr:cNvSpPr txBox="1"/>
      </xdr:nvSpPr>
      <xdr:spPr>
        <a:xfrm>
          <a:off x="12957184" y="1047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565" name="n_3mainValue【学校施設】&#10;有形固定資産減価償却率">
          <a:extLst>
            <a:ext uri="{FF2B5EF4-FFF2-40B4-BE49-F238E27FC236}">
              <a16:creationId xmlns:a16="http://schemas.microsoft.com/office/drawing/2014/main" id="{53256AA6-D791-4FC1-A49E-6086A235FBC9}"/>
            </a:ext>
          </a:extLst>
        </xdr:cNvPr>
        <xdr:cNvSpPr txBox="1"/>
      </xdr:nvSpPr>
      <xdr:spPr>
        <a:xfrm>
          <a:off x="12171054" y="1041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77850</xdr:rowOff>
    </xdr:from>
    <xdr:ext cx="405111" cy="259045"/>
    <xdr:sp macro="" textlink="">
      <xdr:nvSpPr>
        <xdr:cNvPr id="566" name="n_4mainValue【学校施設】&#10;有形固定資産減価償却率">
          <a:extLst>
            <a:ext uri="{FF2B5EF4-FFF2-40B4-BE49-F238E27FC236}">
              <a16:creationId xmlns:a16="http://schemas.microsoft.com/office/drawing/2014/main" id="{0FA3B953-DD41-4FD2-A6CD-94B3FBC55A1F}"/>
            </a:ext>
          </a:extLst>
        </xdr:cNvPr>
        <xdr:cNvSpPr txBox="1"/>
      </xdr:nvSpPr>
      <xdr:spPr>
        <a:xfrm>
          <a:off x="11354444" y="1036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5A67C79B-7B99-4F34-87FD-F12D3E0EB49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4064308C-52E3-447E-8696-7D150395C07B}"/>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7A5165E4-8528-4018-B807-7FE8A1987A3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8F4AC9BB-3E39-4CA0-833E-38A8EFBEE3C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B7749719-CF3C-4AAA-A08E-67B6BCCD041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39AC494A-8F6B-4E2B-99EF-54B301E026C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F9D07C4-4143-42B4-94A5-FA373A4B4F1B}"/>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EAAF7E3-78A7-4526-9242-BA2341B512D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99A23E5B-AB32-4CCF-9138-CB1ABE830D1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6D8785CC-7846-4EEC-B91D-95E05C2E0B0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C80AF2E4-F4DE-4B85-9848-9CB94F2CE167}"/>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F727538C-0927-4B1C-A27F-39844DDD23AA}"/>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FED98CDA-97F3-4AF1-A901-90ECE1E32407}"/>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64C54FD7-B7CC-4744-ADDF-98D74C963EB5}"/>
            </a:ext>
          </a:extLst>
        </xdr:cNvPr>
        <xdr:cNvSpPr txBox="1"/>
      </xdr:nvSpPr>
      <xdr:spPr>
        <a:xfrm>
          <a:off x="15943791" y="1037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47954E49-0C61-4EEB-97E4-9C421BD4D500}"/>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3008B405-A2A7-4F39-8164-1B2447299111}"/>
            </a:ext>
          </a:extLst>
        </xdr:cNvPr>
        <xdr:cNvSpPr txBox="1"/>
      </xdr:nvSpPr>
      <xdr:spPr>
        <a:xfrm>
          <a:off x="15943791" y="991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85A89398-D10C-403A-BFFA-DD35DDC7AB4C}"/>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AE736DA2-2E43-41EE-BB6A-FB14AC5FACCA}"/>
            </a:ext>
          </a:extLst>
        </xdr:cNvPr>
        <xdr:cNvSpPr txBox="1"/>
      </xdr:nvSpPr>
      <xdr:spPr>
        <a:xfrm>
          <a:off x="15943791" y="945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82745C10-0859-437C-80BA-8BE5515CF56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4904070A-2737-4153-B1D3-3C068DD145CD}"/>
            </a:ext>
          </a:extLst>
        </xdr:cNvPr>
        <xdr:cNvSpPr txBox="1"/>
      </xdr:nvSpPr>
      <xdr:spPr>
        <a:xfrm>
          <a:off x="15943791"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35D79CF4-1620-4E02-85A0-14B72AC5163D}"/>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CBBA6DA2-22CA-4CB2-BF84-A1BDB9D3DB51}"/>
            </a:ext>
          </a:extLst>
        </xdr:cNvPr>
        <xdr:cNvCxnSpPr/>
      </xdr:nvCxnSpPr>
      <xdr:spPr>
        <a:xfrm flipV="1">
          <a:off x="19947254" y="9499872"/>
          <a:ext cx="0" cy="1471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3BBFF6F3-AF54-42B8-BAE0-4816B4286C61}"/>
            </a:ext>
          </a:extLst>
        </xdr:cNvPr>
        <xdr:cNvSpPr txBox="1"/>
      </xdr:nvSpPr>
      <xdr:spPr>
        <a:xfrm>
          <a:off x="19985990" y="1099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3EC02175-89F7-496B-A6D2-0973D11620EA}"/>
            </a:ext>
          </a:extLst>
        </xdr:cNvPr>
        <xdr:cNvCxnSpPr/>
      </xdr:nvCxnSpPr>
      <xdr:spPr>
        <a:xfrm>
          <a:off x="19885660" y="109715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1FB3BEB8-9F50-47DA-B72E-70BDFA3C603A}"/>
            </a:ext>
          </a:extLst>
        </xdr:cNvPr>
        <xdr:cNvSpPr txBox="1"/>
      </xdr:nvSpPr>
      <xdr:spPr>
        <a:xfrm>
          <a:off x="19985990" y="928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27F368DC-60E3-4C04-9576-A7DAA6097A94}"/>
            </a:ext>
          </a:extLst>
        </xdr:cNvPr>
        <xdr:cNvCxnSpPr/>
      </xdr:nvCxnSpPr>
      <xdr:spPr>
        <a:xfrm>
          <a:off x="19885660" y="9499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F279611F-0938-402A-99B4-8323F282CD2D}"/>
            </a:ext>
          </a:extLst>
        </xdr:cNvPr>
        <xdr:cNvSpPr txBox="1"/>
      </xdr:nvSpPr>
      <xdr:spPr>
        <a:xfrm>
          <a:off x="19985990" y="10733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4B4FF5FE-9149-4AD2-816B-8B9F0E1C3D06}"/>
            </a:ext>
          </a:extLst>
        </xdr:cNvPr>
        <xdr:cNvSpPr/>
      </xdr:nvSpPr>
      <xdr:spPr>
        <a:xfrm>
          <a:off x="19904710" y="108862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6999614B-AA1E-4FB3-B199-D222B026810E}"/>
            </a:ext>
          </a:extLst>
        </xdr:cNvPr>
        <xdr:cNvSpPr/>
      </xdr:nvSpPr>
      <xdr:spPr>
        <a:xfrm>
          <a:off x="19161760" y="109131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5EBEE375-553B-43F2-839E-964619AEF513}"/>
            </a:ext>
          </a:extLst>
        </xdr:cNvPr>
        <xdr:cNvSpPr/>
      </xdr:nvSpPr>
      <xdr:spPr>
        <a:xfrm>
          <a:off x="18345150" y="10913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EB24EB5A-7D3E-405A-A095-2B54443F687E}"/>
            </a:ext>
          </a:extLst>
        </xdr:cNvPr>
        <xdr:cNvSpPr/>
      </xdr:nvSpPr>
      <xdr:spPr>
        <a:xfrm>
          <a:off x="17547590" y="1091316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DE8BA080-280C-4C93-B7E0-3FB08B28E18E}"/>
            </a:ext>
          </a:extLst>
        </xdr:cNvPr>
        <xdr:cNvSpPr/>
      </xdr:nvSpPr>
      <xdr:spPr>
        <a:xfrm>
          <a:off x="16761460" y="109131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71866413-362F-405A-B807-90980A8898E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EFB327F-C1A3-400E-82CB-7C90D897895C}"/>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D2FD963-EBCE-4A19-8155-0A7FB4DE242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5FC4ED2-237B-4D21-8049-15866344708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CB32061-CBC5-408C-A7F2-7A14CE770613}"/>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113531</xdr:rowOff>
    </xdr:from>
    <xdr:to>
      <xdr:col>116</xdr:col>
      <xdr:colOff>114300</xdr:colOff>
      <xdr:row>64</xdr:row>
      <xdr:rowOff>43681</xdr:rowOff>
    </xdr:to>
    <xdr:sp macro="" textlink="">
      <xdr:nvSpPr>
        <xdr:cNvPr id="604" name="楕円 603">
          <a:extLst>
            <a:ext uri="{FF2B5EF4-FFF2-40B4-BE49-F238E27FC236}">
              <a16:creationId xmlns:a16="http://schemas.microsoft.com/office/drawing/2014/main" id="{8922610F-F3CB-46D6-A158-19A71E88FE18}"/>
            </a:ext>
          </a:extLst>
        </xdr:cNvPr>
        <xdr:cNvSpPr/>
      </xdr:nvSpPr>
      <xdr:spPr>
        <a:xfrm>
          <a:off x="19904710" y="1091488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0C207561-A132-46FD-82E4-26DEBEB0A7A9}"/>
            </a:ext>
          </a:extLst>
        </xdr:cNvPr>
        <xdr:cNvSpPr txBox="1"/>
      </xdr:nvSpPr>
      <xdr:spPr>
        <a:xfrm>
          <a:off x="19985990" y="10858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113632</xdr:rowOff>
    </xdr:from>
    <xdr:to>
      <xdr:col>112</xdr:col>
      <xdr:colOff>38100</xdr:colOff>
      <xdr:row>64</xdr:row>
      <xdr:rowOff>43782</xdr:rowOff>
    </xdr:to>
    <xdr:sp macro="" textlink="">
      <xdr:nvSpPr>
        <xdr:cNvPr id="606" name="楕円 605">
          <a:extLst>
            <a:ext uri="{FF2B5EF4-FFF2-40B4-BE49-F238E27FC236}">
              <a16:creationId xmlns:a16="http://schemas.microsoft.com/office/drawing/2014/main" id="{9F3D3DA7-6CB1-4ED8-AD67-819BBA89FE22}"/>
            </a:ext>
          </a:extLst>
        </xdr:cNvPr>
        <xdr:cNvSpPr/>
      </xdr:nvSpPr>
      <xdr:spPr>
        <a:xfrm>
          <a:off x="19161760" y="1091498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164331</xdr:rowOff>
    </xdr:from>
    <xdr:to>
      <xdr:col>116</xdr:col>
      <xdr:colOff>63500</xdr:colOff>
      <xdr:row>63</xdr:row>
      <xdr:rowOff>164432</xdr:rowOff>
    </xdr:to>
    <xdr:cxnSp macro="">
      <xdr:nvCxnSpPr>
        <xdr:cNvPr id="607" name="直線コネクタ 606">
          <a:extLst>
            <a:ext uri="{FF2B5EF4-FFF2-40B4-BE49-F238E27FC236}">
              <a16:creationId xmlns:a16="http://schemas.microsoft.com/office/drawing/2014/main" id="{D7E40B30-6885-4262-BBD5-8092E9C79134}"/>
            </a:ext>
          </a:extLst>
        </xdr:cNvPr>
        <xdr:cNvCxnSpPr/>
      </xdr:nvCxnSpPr>
      <xdr:spPr>
        <a:xfrm flipV="1">
          <a:off x="19204940" y="10969491"/>
          <a:ext cx="74295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113692</xdr:rowOff>
    </xdr:from>
    <xdr:to>
      <xdr:col>107</xdr:col>
      <xdr:colOff>101600</xdr:colOff>
      <xdr:row>64</xdr:row>
      <xdr:rowOff>43842</xdr:rowOff>
    </xdr:to>
    <xdr:sp macro="" textlink="">
      <xdr:nvSpPr>
        <xdr:cNvPr id="608" name="楕円 607">
          <a:extLst>
            <a:ext uri="{FF2B5EF4-FFF2-40B4-BE49-F238E27FC236}">
              <a16:creationId xmlns:a16="http://schemas.microsoft.com/office/drawing/2014/main" id="{CA7418CC-D288-4054-8039-B52C8C79BFBF}"/>
            </a:ext>
          </a:extLst>
        </xdr:cNvPr>
        <xdr:cNvSpPr/>
      </xdr:nvSpPr>
      <xdr:spPr>
        <a:xfrm>
          <a:off x="18345150" y="109150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164432</xdr:rowOff>
    </xdr:from>
    <xdr:to>
      <xdr:col>111</xdr:col>
      <xdr:colOff>177800</xdr:colOff>
      <xdr:row>63</xdr:row>
      <xdr:rowOff>164492</xdr:rowOff>
    </xdr:to>
    <xdr:cxnSp macro="">
      <xdr:nvCxnSpPr>
        <xdr:cNvPr id="609" name="直線コネクタ 608">
          <a:extLst>
            <a:ext uri="{FF2B5EF4-FFF2-40B4-BE49-F238E27FC236}">
              <a16:creationId xmlns:a16="http://schemas.microsoft.com/office/drawing/2014/main" id="{C087D065-3541-4D7B-A59D-D644CFCB4C41}"/>
            </a:ext>
          </a:extLst>
        </xdr:cNvPr>
        <xdr:cNvCxnSpPr/>
      </xdr:nvCxnSpPr>
      <xdr:spPr>
        <a:xfrm flipV="1">
          <a:off x="18399760" y="10969592"/>
          <a:ext cx="805180"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113797</xdr:rowOff>
    </xdr:from>
    <xdr:to>
      <xdr:col>102</xdr:col>
      <xdr:colOff>165100</xdr:colOff>
      <xdr:row>64</xdr:row>
      <xdr:rowOff>43947</xdr:rowOff>
    </xdr:to>
    <xdr:sp macro="" textlink="">
      <xdr:nvSpPr>
        <xdr:cNvPr id="610" name="楕円 609">
          <a:extLst>
            <a:ext uri="{FF2B5EF4-FFF2-40B4-BE49-F238E27FC236}">
              <a16:creationId xmlns:a16="http://schemas.microsoft.com/office/drawing/2014/main" id="{75384D51-A1AD-48F0-A6B9-9A2C5FC0B1E7}"/>
            </a:ext>
          </a:extLst>
        </xdr:cNvPr>
        <xdr:cNvSpPr/>
      </xdr:nvSpPr>
      <xdr:spPr>
        <a:xfrm>
          <a:off x="17547590" y="1091514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164492</xdr:rowOff>
    </xdr:from>
    <xdr:to>
      <xdr:col>107</xdr:col>
      <xdr:colOff>50800</xdr:colOff>
      <xdr:row>63</xdr:row>
      <xdr:rowOff>164597</xdr:rowOff>
    </xdr:to>
    <xdr:cxnSp macro="">
      <xdr:nvCxnSpPr>
        <xdr:cNvPr id="611" name="直線コネクタ 610">
          <a:extLst>
            <a:ext uri="{FF2B5EF4-FFF2-40B4-BE49-F238E27FC236}">
              <a16:creationId xmlns:a16="http://schemas.microsoft.com/office/drawing/2014/main" id="{381E7E3C-B5BF-4BAE-A96D-72A414CF0F15}"/>
            </a:ext>
          </a:extLst>
        </xdr:cNvPr>
        <xdr:cNvCxnSpPr/>
      </xdr:nvCxnSpPr>
      <xdr:spPr>
        <a:xfrm flipV="1">
          <a:off x="17602200" y="10969652"/>
          <a:ext cx="797560" cy="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113449</xdr:rowOff>
    </xdr:from>
    <xdr:to>
      <xdr:col>98</xdr:col>
      <xdr:colOff>38100</xdr:colOff>
      <xdr:row>64</xdr:row>
      <xdr:rowOff>43599</xdr:rowOff>
    </xdr:to>
    <xdr:sp macro="" textlink="">
      <xdr:nvSpPr>
        <xdr:cNvPr id="612" name="楕円 611">
          <a:extLst>
            <a:ext uri="{FF2B5EF4-FFF2-40B4-BE49-F238E27FC236}">
              <a16:creationId xmlns:a16="http://schemas.microsoft.com/office/drawing/2014/main" id="{7483EF91-EFD8-4569-8C14-9FBABEEB40F6}"/>
            </a:ext>
          </a:extLst>
        </xdr:cNvPr>
        <xdr:cNvSpPr/>
      </xdr:nvSpPr>
      <xdr:spPr>
        <a:xfrm>
          <a:off x="16761460" y="1091479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164249</xdr:rowOff>
    </xdr:from>
    <xdr:to>
      <xdr:col>102</xdr:col>
      <xdr:colOff>114300</xdr:colOff>
      <xdr:row>63</xdr:row>
      <xdr:rowOff>164597</xdr:rowOff>
    </xdr:to>
    <xdr:cxnSp macro="">
      <xdr:nvCxnSpPr>
        <xdr:cNvPr id="613" name="直線コネクタ 612">
          <a:extLst>
            <a:ext uri="{FF2B5EF4-FFF2-40B4-BE49-F238E27FC236}">
              <a16:creationId xmlns:a16="http://schemas.microsoft.com/office/drawing/2014/main" id="{5480ED6D-3BE8-4D30-BC60-84B00B0F58D3}"/>
            </a:ext>
          </a:extLst>
        </xdr:cNvPr>
        <xdr:cNvCxnSpPr/>
      </xdr:nvCxnSpPr>
      <xdr:spPr>
        <a:xfrm>
          <a:off x="16804640" y="10969409"/>
          <a:ext cx="79756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4" name="n_1aveValue【学校施設】&#10;一人当たり面積">
          <a:extLst>
            <a:ext uri="{FF2B5EF4-FFF2-40B4-BE49-F238E27FC236}">
              <a16:creationId xmlns:a16="http://schemas.microsoft.com/office/drawing/2014/main" id="{FD4E1158-AF64-4D2A-84CB-DB09B2756E08}"/>
            </a:ext>
          </a:extLst>
        </xdr:cNvPr>
        <xdr:cNvSpPr txBox="1"/>
      </xdr:nvSpPr>
      <xdr:spPr>
        <a:xfrm>
          <a:off x="18982132" y="1068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5" name="n_2aveValue【学校施設】&#10;一人当たり面積">
          <a:extLst>
            <a:ext uri="{FF2B5EF4-FFF2-40B4-BE49-F238E27FC236}">
              <a16:creationId xmlns:a16="http://schemas.microsoft.com/office/drawing/2014/main" id="{16764A63-9376-45F0-82AC-51648309D4F2}"/>
            </a:ext>
          </a:extLst>
        </xdr:cNvPr>
        <xdr:cNvSpPr txBox="1"/>
      </xdr:nvSpPr>
      <xdr:spPr>
        <a:xfrm>
          <a:off x="18182032" y="1068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6" name="n_3aveValue【学校施設】&#10;一人当たり面積">
          <a:extLst>
            <a:ext uri="{FF2B5EF4-FFF2-40B4-BE49-F238E27FC236}">
              <a16:creationId xmlns:a16="http://schemas.microsoft.com/office/drawing/2014/main" id="{033B1B3F-B019-43E3-AEE3-451F52A3BCC5}"/>
            </a:ext>
          </a:extLst>
        </xdr:cNvPr>
        <xdr:cNvSpPr txBox="1"/>
      </xdr:nvSpPr>
      <xdr:spPr>
        <a:xfrm>
          <a:off x="17384472" y="1068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E77FD499-6A6B-4A4C-A47D-5CA87413D7A5}"/>
            </a:ext>
          </a:extLst>
        </xdr:cNvPr>
        <xdr:cNvSpPr txBox="1"/>
      </xdr:nvSpPr>
      <xdr:spPr>
        <a:xfrm>
          <a:off x="16588817" y="1068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34909</xdr:rowOff>
    </xdr:from>
    <xdr:ext cx="469744" cy="259045"/>
    <xdr:sp macro="" textlink="">
      <xdr:nvSpPr>
        <xdr:cNvPr id="618" name="n_1mainValue【学校施設】&#10;一人当たり面積">
          <a:extLst>
            <a:ext uri="{FF2B5EF4-FFF2-40B4-BE49-F238E27FC236}">
              <a16:creationId xmlns:a16="http://schemas.microsoft.com/office/drawing/2014/main" id="{B1105B13-23F3-475A-8EAC-3670AA5098A9}"/>
            </a:ext>
          </a:extLst>
        </xdr:cNvPr>
        <xdr:cNvSpPr txBox="1"/>
      </xdr:nvSpPr>
      <xdr:spPr>
        <a:xfrm>
          <a:off x="18982132" y="1100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34969</xdr:rowOff>
    </xdr:from>
    <xdr:ext cx="469744" cy="259045"/>
    <xdr:sp macro="" textlink="">
      <xdr:nvSpPr>
        <xdr:cNvPr id="619" name="n_2mainValue【学校施設】&#10;一人当たり面積">
          <a:extLst>
            <a:ext uri="{FF2B5EF4-FFF2-40B4-BE49-F238E27FC236}">
              <a16:creationId xmlns:a16="http://schemas.microsoft.com/office/drawing/2014/main" id="{8C090791-1ED4-41CC-AF38-F3F12E533525}"/>
            </a:ext>
          </a:extLst>
        </xdr:cNvPr>
        <xdr:cNvSpPr txBox="1"/>
      </xdr:nvSpPr>
      <xdr:spPr>
        <a:xfrm>
          <a:off x="18182032" y="1100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35074</xdr:rowOff>
    </xdr:from>
    <xdr:ext cx="469744" cy="259045"/>
    <xdr:sp macro="" textlink="">
      <xdr:nvSpPr>
        <xdr:cNvPr id="620" name="n_3mainValue【学校施設】&#10;一人当たり面積">
          <a:extLst>
            <a:ext uri="{FF2B5EF4-FFF2-40B4-BE49-F238E27FC236}">
              <a16:creationId xmlns:a16="http://schemas.microsoft.com/office/drawing/2014/main" id="{B73924BE-E3D8-4E33-8451-3D536E8EBE7D}"/>
            </a:ext>
          </a:extLst>
        </xdr:cNvPr>
        <xdr:cNvSpPr txBox="1"/>
      </xdr:nvSpPr>
      <xdr:spPr>
        <a:xfrm>
          <a:off x="17384472" y="1100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34726</xdr:rowOff>
    </xdr:from>
    <xdr:ext cx="469744" cy="259045"/>
    <xdr:sp macro="" textlink="">
      <xdr:nvSpPr>
        <xdr:cNvPr id="621" name="n_4mainValue【学校施設】&#10;一人当たり面積">
          <a:extLst>
            <a:ext uri="{FF2B5EF4-FFF2-40B4-BE49-F238E27FC236}">
              <a16:creationId xmlns:a16="http://schemas.microsoft.com/office/drawing/2014/main" id="{C2BAEA0E-9042-4798-9A28-A22177B1712C}"/>
            </a:ext>
          </a:extLst>
        </xdr:cNvPr>
        <xdr:cNvSpPr txBox="1"/>
      </xdr:nvSpPr>
      <xdr:spPr>
        <a:xfrm>
          <a:off x="16588817" y="11007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3A6FD915-4143-4F8E-9B7B-D85C8F9BA4C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80B5D055-BE11-40C0-BD27-965105399D2C}"/>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581719E3-6EE7-43A1-8B96-922F3994B4E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3C7BBE2A-2640-4721-BAEC-EC734587EB8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13F78B19-5594-4B4E-A9F3-818515006BF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86B295C-278C-41D7-9134-E9CD7E9E9A4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C4A2B5A6-C8F1-4E34-B165-37B72FD62DFA}"/>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6E4DF8CC-F89F-437D-96D9-6FA1AA00979B}"/>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D47E458B-02D6-4976-9777-4210D98A1330}"/>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10F8AE2E-6295-468C-A612-D9A7DA7FE18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DE47C7C-3142-4597-B2DF-9BF2E616508A}"/>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786E7DF2-6B72-40B1-9989-5AC78EA1B556}"/>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a:extLst>
            <a:ext uri="{FF2B5EF4-FFF2-40B4-BE49-F238E27FC236}">
              <a16:creationId xmlns:a16="http://schemas.microsoft.com/office/drawing/2014/main" id="{2F364BAD-1A4D-4794-91D2-B05A7CB2D01E}"/>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509AB338-CECC-49D2-B4C8-43A3B84EAA99}"/>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a:extLst>
            <a:ext uri="{FF2B5EF4-FFF2-40B4-BE49-F238E27FC236}">
              <a16:creationId xmlns:a16="http://schemas.microsoft.com/office/drawing/2014/main" id="{D241C541-42C4-43A6-BD79-993754A6CC39}"/>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BD337DE5-8BEF-4549-BAD4-52E8EE18E5B8}"/>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a:extLst>
            <a:ext uri="{FF2B5EF4-FFF2-40B4-BE49-F238E27FC236}">
              <a16:creationId xmlns:a16="http://schemas.microsoft.com/office/drawing/2014/main" id="{8F12B967-C326-42AD-9572-B0FABB4A8012}"/>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361C91F8-2863-495A-8859-5D524126239D}"/>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a:extLst>
            <a:ext uri="{FF2B5EF4-FFF2-40B4-BE49-F238E27FC236}">
              <a16:creationId xmlns:a16="http://schemas.microsoft.com/office/drawing/2014/main" id="{3A308AEF-8C67-49C7-B786-C28628484218}"/>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1ADA9EBC-F1ED-43A1-BB2E-7EBC02CC45E5}"/>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a:extLst>
            <a:ext uri="{FF2B5EF4-FFF2-40B4-BE49-F238E27FC236}">
              <a16:creationId xmlns:a16="http://schemas.microsoft.com/office/drawing/2014/main" id="{A9B0169D-83E1-4727-9110-F4B2800FD05C}"/>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5A421320-103E-4C13-B7C8-4512B631BAD4}"/>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a:extLst>
            <a:ext uri="{FF2B5EF4-FFF2-40B4-BE49-F238E27FC236}">
              <a16:creationId xmlns:a16="http://schemas.microsoft.com/office/drawing/2014/main" id="{6E4A6C78-66AF-4D13-8273-6B2221C078A4}"/>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968E699D-C305-427C-9487-7375C6EF9C7E}"/>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C1FE5708-E0AD-4EB4-85B1-DB7AB838F06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71B527B6-539C-486A-9E7A-13E65699AF34}"/>
            </a:ext>
          </a:extLst>
        </xdr:cNvPr>
        <xdr:cNvCxnSpPr/>
      </xdr:nvCxnSpPr>
      <xdr:spPr>
        <a:xfrm flipV="1">
          <a:off x="14703424" y="13462091"/>
          <a:ext cx="0" cy="1455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児童館】&#10;有形固定資産減価償却率最小値テキスト">
          <a:extLst>
            <a:ext uri="{FF2B5EF4-FFF2-40B4-BE49-F238E27FC236}">
              <a16:creationId xmlns:a16="http://schemas.microsoft.com/office/drawing/2014/main" id="{3EE11EC1-F5FB-4A09-B138-02D16F7A8290}"/>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0D624A10-369A-46E3-8C61-38B03677C849}"/>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650" name="【児童館】&#10;有形固定資産減価償却率最大値テキスト">
          <a:extLst>
            <a:ext uri="{FF2B5EF4-FFF2-40B4-BE49-F238E27FC236}">
              <a16:creationId xmlns:a16="http://schemas.microsoft.com/office/drawing/2014/main" id="{154080A9-7ED5-45DC-843B-2EC29D9B0B0C}"/>
            </a:ext>
          </a:extLst>
        </xdr:cNvPr>
        <xdr:cNvSpPr txBox="1"/>
      </xdr:nvSpPr>
      <xdr:spPr>
        <a:xfrm>
          <a:off x="14742160" y="13233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651" name="直線コネクタ 650">
          <a:extLst>
            <a:ext uri="{FF2B5EF4-FFF2-40B4-BE49-F238E27FC236}">
              <a16:creationId xmlns:a16="http://schemas.microsoft.com/office/drawing/2014/main" id="{5FC63F0F-1FC3-4FBA-99F5-C124565E7B05}"/>
            </a:ext>
          </a:extLst>
        </xdr:cNvPr>
        <xdr:cNvCxnSpPr/>
      </xdr:nvCxnSpPr>
      <xdr:spPr>
        <a:xfrm>
          <a:off x="14611350" y="134620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147338</xdr:rowOff>
    </xdr:from>
    <xdr:ext cx="405111" cy="259045"/>
    <xdr:sp macro="" textlink="">
      <xdr:nvSpPr>
        <xdr:cNvPr id="652" name="【児童館】&#10;有形固定資産減価償却率平均値テキスト">
          <a:extLst>
            <a:ext uri="{FF2B5EF4-FFF2-40B4-BE49-F238E27FC236}">
              <a16:creationId xmlns:a16="http://schemas.microsoft.com/office/drawing/2014/main" id="{4EBEAE19-EA4A-4DC1-B3DC-4F65FB26EAB0}"/>
            </a:ext>
          </a:extLst>
        </xdr:cNvPr>
        <xdr:cNvSpPr txBox="1"/>
      </xdr:nvSpPr>
      <xdr:spPr>
        <a:xfrm>
          <a:off x="14742160" y="14032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53" name="フローチャート: 判断 652">
          <a:extLst>
            <a:ext uri="{FF2B5EF4-FFF2-40B4-BE49-F238E27FC236}">
              <a16:creationId xmlns:a16="http://schemas.microsoft.com/office/drawing/2014/main" id="{53DEAA9E-15EF-4624-B640-44FA724B8A0E}"/>
            </a:ext>
          </a:extLst>
        </xdr:cNvPr>
        <xdr:cNvSpPr/>
      </xdr:nvSpPr>
      <xdr:spPr>
        <a:xfrm>
          <a:off x="14649450" y="1418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654" name="フローチャート: 判断 653">
          <a:extLst>
            <a:ext uri="{FF2B5EF4-FFF2-40B4-BE49-F238E27FC236}">
              <a16:creationId xmlns:a16="http://schemas.microsoft.com/office/drawing/2014/main" id="{EC9B74B8-6013-40D8-AFE2-E94F560FDEB6}"/>
            </a:ext>
          </a:extLst>
        </xdr:cNvPr>
        <xdr:cNvSpPr/>
      </xdr:nvSpPr>
      <xdr:spPr>
        <a:xfrm>
          <a:off x="13887450" y="141477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55" name="フローチャート: 判断 654">
          <a:extLst>
            <a:ext uri="{FF2B5EF4-FFF2-40B4-BE49-F238E27FC236}">
              <a16:creationId xmlns:a16="http://schemas.microsoft.com/office/drawing/2014/main" id="{4247F077-E2B6-45D6-9FA8-80567BA85AA1}"/>
            </a:ext>
          </a:extLst>
        </xdr:cNvPr>
        <xdr:cNvSpPr/>
      </xdr:nvSpPr>
      <xdr:spPr>
        <a:xfrm>
          <a:off x="13089890" y="1420268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656" name="フローチャート: 判断 655">
          <a:extLst>
            <a:ext uri="{FF2B5EF4-FFF2-40B4-BE49-F238E27FC236}">
              <a16:creationId xmlns:a16="http://schemas.microsoft.com/office/drawing/2014/main" id="{B4BE0835-C195-4EFF-B970-2F5D6189E4EC}"/>
            </a:ext>
          </a:extLst>
        </xdr:cNvPr>
        <xdr:cNvSpPr/>
      </xdr:nvSpPr>
      <xdr:spPr>
        <a:xfrm>
          <a:off x="12303760" y="1416512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657" name="フローチャート: 判断 656">
          <a:extLst>
            <a:ext uri="{FF2B5EF4-FFF2-40B4-BE49-F238E27FC236}">
              <a16:creationId xmlns:a16="http://schemas.microsoft.com/office/drawing/2014/main" id="{A4D31FEC-4E83-4761-8AE5-DDAD77918EE9}"/>
            </a:ext>
          </a:extLst>
        </xdr:cNvPr>
        <xdr:cNvSpPr/>
      </xdr:nvSpPr>
      <xdr:spPr>
        <a:xfrm>
          <a:off x="114871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68FE1CF-71E8-4189-AEC7-97FA3B2B8A01}"/>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0FD56D6-8E78-4DAB-A78D-494049A8C581}"/>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8D26662B-DCB9-471C-9AD9-1F995715A77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ABDF5BA-FD5E-43F9-9283-0EA7E0BA9A4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268767B-01BD-477E-82FC-0F79F106A72A}"/>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130992</xdr:rowOff>
    </xdr:from>
    <xdr:to>
      <xdr:col>85</xdr:col>
      <xdr:colOff>177800</xdr:colOff>
      <xdr:row>85</xdr:row>
      <xdr:rowOff>61142</xdr:rowOff>
    </xdr:to>
    <xdr:sp macro="" textlink="">
      <xdr:nvSpPr>
        <xdr:cNvPr id="663" name="楕円 662">
          <a:extLst>
            <a:ext uri="{FF2B5EF4-FFF2-40B4-BE49-F238E27FC236}">
              <a16:creationId xmlns:a16="http://schemas.microsoft.com/office/drawing/2014/main" id="{DE098D11-82ED-4704-A0B0-214E797AB6F2}"/>
            </a:ext>
          </a:extLst>
        </xdr:cNvPr>
        <xdr:cNvSpPr/>
      </xdr:nvSpPr>
      <xdr:spPr>
        <a:xfrm>
          <a:off x="14649450" y="145366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109419</xdr:rowOff>
    </xdr:from>
    <xdr:ext cx="405111" cy="259045"/>
    <xdr:sp macro="" textlink="">
      <xdr:nvSpPr>
        <xdr:cNvPr id="664" name="【児童館】&#10;有形固定資産減価償却率該当値テキスト">
          <a:extLst>
            <a:ext uri="{FF2B5EF4-FFF2-40B4-BE49-F238E27FC236}">
              <a16:creationId xmlns:a16="http://schemas.microsoft.com/office/drawing/2014/main" id="{CD599F6F-4A57-493F-9B8A-97C7BEF365F4}"/>
            </a:ext>
          </a:extLst>
        </xdr:cNvPr>
        <xdr:cNvSpPr txBox="1"/>
      </xdr:nvSpPr>
      <xdr:spPr>
        <a:xfrm>
          <a:off x="14742160" y="1450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68943</xdr:rowOff>
    </xdr:from>
    <xdr:to>
      <xdr:col>81</xdr:col>
      <xdr:colOff>101600</xdr:colOff>
      <xdr:row>84</xdr:row>
      <xdr:rowOff>170543</xdr:rowOff>
    </xdr:to>
    <xdr:sp macro="" textlink="">
      <xdr:nvSpPr>
        <xdr:cNvPr id="665" name="楕円 664">
          <a:extLst>
            <a:ext uri="{FF2B5EF4-FFF2-40B4-BE49-F238E27FC236}">
              <a16:creationId xmlns:a16="http://schemas.microsoft.com/office/drawing/2014/main" id="{A1FF08AF-6D47-4A5A-B04D-896BAA1D64C6}"/>
            </a:ext>
          </a:extLst>
        </xdr:cNvPr>
        <xdr:cNvSpPr/>
      </xdr:nvSpPr>
      <xdr:spPr>
        <a:xfrm>
          <a:off x="13887450" y="1446883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119743</xdr:rowOff>
    </xdr:from>
    <xdr:to>
      <xdr:col>85</xdr:col>
      <xdr:colOff>127000</xdr:colOff>
      <xdr:row>85</xdr:row>
      <xdr:rowOff>10342</xdr:rowOff>
    </xdr:to>
    <xdr:cxnSp macro="">
      <xdr:nvCxnSpPr>
        <xdr:cNvPr id="666" name="直線コネクタ 665">
          <a:extLst>
            <a:ext uri="{FF2B5EF4-FFF2-40B4-BE49-F238E27FC236}">
              <a16:creationId xmlns:a16="http://schemas.microsoft.com/office/drawing/2014/main" id="{6022033B-B79C-4F73-8A70-2EEECB05BE47}"/>
            </a:ext>
          </a:extLst>
        </xdr:cNvPr>
        <xdr:cNvCxnSpPr/>
      </xdr:nvCxnSpPr>
      <xdr:spPr>
        <a:xfrm>
          <a:off x="13942060" y="14523448"/>
          <a:ext cx="762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6894</xdr:rowOff>
    </xdr:from>
    <xdr:to>
      <xdr:col>76</xdr:col>
      <xdr:colOff>165100</xdr:colOff>
      <xdr:row>84</xdr:row>
      <xdr:rowOff>108494</xdr:rowOff>
    </xdr:to>
    <xdr:sp macro="" textlink="">
      <xdr:nvSpPr>
        <xdr:cNvPr id="667" name="楕円 666">
          <a:extLst>
            <a:ext uri="{FF2B5EF4-FFF2-40B4-BE49-F238E27FC236}">
              <a16:creationId xmlns:a16="http://schemas.microsoft.com/office/drawing/2014/main" id="{84FD2172-BA87-460A-AF7E-0BED2300CE87}"/>
            </a:ext>
          </a:extLst>
        </xdr:cNvPr>
        <xdr:cNvSpPr/>
      </xdr:nvSpPr>
      <xdr:spPr>
        <a:xfrm>
          <a:off x="13089890" y="1441059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57694</xdr:rowOff>
    </xdr:from>
    <xdr:to>
      <xdr:col>81</xdr:col>
      <xdr:colOff>50800</xdr:colOff>
      <xdr:row>84</xdr:row>
      <xdr:rowOff>119743</xdr:rowOff>
    </xdr:to>
    <xdr:cxnSp macro="">
      <xdr:nvCxnSpPr>
        <xdr:cNvPr id="668" name="直線コネクタ 667">
          <a:extLst>
            <a:ext uri="{FF2B5EF4-FFF2-40B4-BE49-F238E27FC236}">
              <a16:creationId xmlns:a16="http://schemas.microsoft.com/office/drawing/2014/main" id="{539D9B91-F9AA-4354-AEF3-E5809C529E08}"/>
            </a:ext>
          </a:extLst>
        </xdr:cNvPr>
        <xdr:cNvCxnSpPr/>
      </xdr:nvCxnSpPr>
      <xdr:spPr>
        <a:xfrm>
          <a:off x="13144500" y="14455684"/>
          <a:ext cx="797560" cy="6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116295</xdr:rowOff>
    </xdr:from>
    <xdr:to>
      <xdr:col>72</xdr:col>
      <xdr:colOff>38100</xdr:colOff>
      <xdr:row>84</xdr:row>
      <xdr:rowOff>46445</xdr:rowOff>
    </xdr:to>
    <xdr:sp macro="" textlink="">
      <xdr:nvSpPr>
        <xdr:cNvPr id="669" name="楕円 668">
          <a:extLst>
            <a:ext uri="{FF2B5EF4-FFF2-40B4-BE49-F238E27FC236}">
              <a16:creationId xmlns:a16="http://schemas.microsoft.com/office/drawing/2014/main" id="{9019B90D-82F0-4DA7-A474-875B080E8896}"/>
            </a:ext>
          </a:extLst>
        </xdr:cNvPr>
        <xdr:cNvSpPr/>
      </xdr:nvSpPr>
      <xdr:spPr>
        <a:xfrm>
          <a:off x="12303760" y="1434664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167095</xdr:rowOff>
    </xdr:from>
    <xdr:to>
      <xdr:col>76</xdr:col>
      <xdr:colOff>114300</xdr:colOff>
      <xdr:row>84</xdr:row>
      <xdr:rowOff>57694</xdr:rowOff>
    </xdr:to>
    <xdr:cxnSp macro="">
      <xdr:nvCxnSpPr>
        <xdr:cNvPr id="670" name="直線コネクタ 669">
          <a:extLst>
            <a:ext uri="{FF2B5EF4-FFF2-40B4-BE49-F238E27FC236}">
              <a16:creationId xmlns:a16="http://schemas.microsoft.com/office/drawing/2014/main" id="{8CE3C73B-2565-47D3-B6B5-77EA20433BF6}"/>
            </a:ext>
          </a:extLst>
        </xdr:cNvPr>
        <xdr:cNvCxnSpPr/>
      </xdr:nvCxnSpPr>
      <xdr:spPr>
        <a:xfrm>
          <a:off x="12346940" y="14401255"/>
          <a:ext cx="79756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54248</xdr:rowOff>
    </xdr:from>
    <xdr:to>
      <xdr:col>67</xdr:col>
      <xdr:colOff>101600</xdr:colOff>
      <xdr:row>83</xdr:row>
      <xdr:rowOff>155848</xdr:rowOff>
    </xdr:to>
    <xdr:sp macro="" textlink="">
      <xdr:nvSpPr>
        <xdr:cNvPr id="671" name="楕円 670">
          <a:extLst>
            <a:ext uri="{FF2B5EF4-FFF2-40B4-BE49-F238E27FC236}">
              <a16:creationId xmlns:a16="http://schemas.microsoft.com/office/drawing/2014/main" id="{57977723-7E3F-44F2-A9D0-6F261FCBFF2A}"/>
            </a:ext>
          </a:extLst>
        </xdr:cNvPr>
        <xdr:cNvSpPr/>
      </xdr:nvSpPr>
      <xdr:spPr>
        <a:xfrm>
          <a:off x="11487150" y="1428840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105048</xdr:rowOff>
    </xdr:from>
    <xdr:to>
      <xdr:col>71</xdr:col>
      <xdr:colOff>177800</xdr:colOff>
      <xdr:row>83</xdr:row>
      <xdr:rowOff>167095</xdr:rowOff>
    </xdr:to>
    <xdr:cxnSp macro="">
      <xdr:nvCxnSpPr>
        <xdr:cNvPr id="672" name="直線コネクタ 671">
          <a:extLst>
            <a:ext uri="{FF2B5EF4-FFF2-40B4-BE49-F238E27FC236}">
              <a16:creationId xmlns:a16="http://schemas.microsoft.com/office/drawing/2014/main" id="{13FBF327-DD73-44B5-B298-4FB0E1CFD208}"/>
            </a:ext>
          </a:extLst>
        </xdr:cNvPr>
        <xdr:cNvCxnSpPr/>
      </xdr:nvCxnSpPr>
      <xdr:spPr>
        <a:xfrm>
          <a:off x="11541760" y="14333493"/>
          <a:ext cx="805180" cy="6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33582</xdr:rowOff>
    </xdr:from>
    <xdr:ext cx="405111" cy="259045"/>
    <xdr:sp macro="" textlink="">
      <xdr:nvSpPr>
        <xdr:cNvPr id="673" name="n_1aveValue【児童館】&#10;有形固定資産減価償却率">
          <a:extLst>
            <a:ext uri="{FF2B5EF4-FFF2-40B4-BE49-F238E27FC236}">
              <a16:creationId xmlns:a16="http://schemas.microsoft.com/office/drawing/2014/main" id="{021E6589-F6C9-491D-B643-EB0DD3DCF53D}"/>
            </a:ext>
          </a:extLst>
        </xdr:cNvPr>
        <xdr:cNvSpPr txBox="1"/>
      </xdr:nvSpPr>
      <xdr:spPr>
        <a:xfrm>
          <a:off x="13738234" y="1391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92364</xdr:rowOff>
    </xdr:from>
    <xdr:ext cx="405111" cy="259045"/>
    <xdr:sp macro="" textlink="">
      <xdr:nvSpPr>
        <xdr:cNvPr id="674" name="n_2aveValue【児童館】&#10;有形固定資産減価償却率">
          <a:extLst>
            <a:ext uri="{FF2B5EF4-FFF2-40B4-BE49-F238E27FC236}">
              <a16:creationId xmlns:a16="http://schemas.microsoft.com/office/drawing/2014/main" id="{A85C7A1D-B1CB-4335-BD7F-59F45A34EA2E}"/>
            </a:ext>
          </a:extLst>
        </xdr:cNvPr>
        <xdr:cNvSpPr txBox="1"/>
      </xdr:nvSpPr>
      <xdr:spPr>
        <a:xfrm>
          <a:off x="12957184" y="13983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54808</xdr:rowOff>
    </xdr:from>
    <xdr:ext cx="405111" cy="259045"/>
    <xdr:sp macro="" textlink="">
      <xdr:nvSpPr>
        <xdr:cNvPr id="675" name="n_3aveValue【児童館】&#10;有形固定資産減価償却率">
          <a:extLst>
            <a:ext uri="{FF2B5EF4-FFF2-40B4-BE49-F238E27FC236}">
              <a16:creationId xmlns:a16="http://schemas.microsoft.com/office/drawing/2014/main" id="{63989FF2-3292-4471-96A8-0F5F90FC1AEE}"/>
            </a:ext>
          </a:extLst>
        </xdr:cNvPr>
        <xdr:cNvSpPr txBox="1"/>
      </xdr:nvSpPr>
      <xdr:spPr>
        <a:xfrm>
          <a:off x="12171054" y="13946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676" name="n_4aveValue【児童館】&#10;有形固定資産減価償却率">
          <a:extLst>
            <a:ext uri="{FF2B5EF4-FFF2-40B4-BE49-F238E27FC236}">
              <a16:creationId xmlns:a16="http://schemas.microsoft.com/office/drawing/2014/main" id="{381B1EED-794F-4332-AD45-BE6A74A8C819}"/>
            </a:ext>
          </a:extLst>
        </xdr:cNvPr>
        <xdr:cNvSpPr txBox="1"/>
      </xdr:nvSpPr>
      <xdr:spPr>
        <a:xfrm>
          <a:off x="113544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161670</xdr:rowOff>
    </xdr:from>
    <xdr:ext cx="405111" cy="259045"/>
    <xdr:sp macro="" textlink="">
      <xdr:nvSpPr>
        <xdr:cNvPr id="677" name="n_1mainValue【児童館】&#10;有形固定資産減価償却率">
          <a:extLst>
            <a:ext uri="{FF2B5EF4-FFF2-40B4-BE49-F238E27FC236}">
              <a16:creationId xmlns:a16="http://schemas.microsoft.com/office/drawing/2014/main" id="{7D300A89-C1B3-42B6-8AD7-0DFBD2AFAA72}"/>
            </a:ext>
          </a:extLst>
        </xdr:cNvPr>
        <xdr:cNvSpPr txBox="1"/>
      </xdr:nvSpPr>
      <xdr:spPr>
        <a:xfrm>
          <a:off x="13738234" y="1456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99621</xdr:rowOff>
    </xdr:from>
    <xdr:ext cx="405111" cy="259045"/>
    <xdr:sp macro="" textlink="">
      <xdr:nvSpPr>
        <xdr:cNvPr id="678" name="n_2mainValue【児童館】&#10;有形固定資産減価償却率">
          <a:extLst>
            <a:ext uri="{FF2B5EF4-FFF2-40B4-BE49-F238E27FC236}">
              <a16:creationId xmlns:a16="http://schemas.microsoft.com/office/drawing/2014/main" id="{43EC974A-B615-4A5C-8AE5-6A21308C7417}"/>
            </a:ext>
          </a:extLst>
        </xdr:cNvPr>
        <xdr:cNvSpPr txBox="1"/>
      </xdr:nvSpPr>
      <xdr:spPr>
        <a:xfrm>
          <a:off x="12957184" y="1449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37572</xdr:rowOff>
    </xdr:from>
    <xdr:ext cx="405111" cy="259045"/>
    <xdr:sp macro="" textlink="">
      <xdr:nvSpPr>
        <xdr:cNvPr id="679" name="n_3mainValue【児童館】&#10;有形固定資産減価償却率">
          <a:extLst>
            <a:ext uri="{FF2B5EF4-FFF2-40B4-BE49-F238E27FC236}">
              <a16:creationId xmlns:a16="http://schemas.microsoft.com/office/drawing/2014/main" id="{829817BB-0222-4976-847F-ADD05F7ECC9B}"/>
            </a:ext>
          </a:extLst>
        </xdr:cNvPr>
        <xdr:cNvSpPr txBox="1"/>
      </xdr:nvSpPr>
      <xdr:spPr>
        <a:xfrm>
          <a:off x="12171054" y="1443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146975</xdr:rowOff>
    </xdr:from>
    <xdr:ext cx="405111" cy="259045"/>
    <xdr:sp macro="" textlink="">
      <xdr:nvSpPr>
        <xdr:cNvPr id="680" name="n_4mainValue【児童館】&#10;有形固定資産減価償却率">
          <a:extLst>
            <a:ext uri="{FF2B5EF4-FFF2-40B4-BE49-F238E27FC236}">
              <a16:creationId xmlns:a16="http://schemas.microsoft.com/office/drawing/2014/main" id="{21494ABF-1895-46E1-AF5A-67040FBB481E}"/>
            </a:ext>
          </a:extLst>
        </xdr:cNvPr>
        <xdr:cNvSpPr txBox="1"/>
      </xdr:nvSpPr>
      <xdr:spPr>
        <a:xfrm>
          <a:off x="11354444" y="1437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CFEC381A-A286-46C3-A15C-A4122C3F3DE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11536DA5-83E1-4803-83B3-9C6EAF55EF4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B8025D12-D1A1-4142-90D3-A70FB501451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5C578D13-4486-4B6B-A58A-2938006BCC13}"/>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77817F24-B639-468B-90A3-9938BCCD6C44}"/>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E23BBC0D-A442-46EA-A424-318665AFAF31}"/>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C882FE90-4309-4EAC-9D69-582A01EDB5E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5C439423-C455-40C6-8F23-BF6D939B1C6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DEED393A-EC8D-4B4E-A5DD-ED15EA391D2C}"/>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1BEA4C97-946D-4A4E-80DB-A4F6F70DDC2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B6DF85B4-D13C-4CA0-ACA1-EA6083980A09}"/>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619B3D4F-9B33-45F4-A97B-A0D72F74EA2E}"/>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5E333B52-F9F9-4DA7-8E94-D4A442391915}"/>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FEEA8B85-FE07-4459-87EF-0D92C1F5C49E}"/>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1AE20950-4A4E-4E1A-B356-760C351985C6}"/>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F63716A6-F971-43F2-B647-266DD780738C}"/>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B569D2C8-7D6A-44ED-938A-22B5D73F5114}"/>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3B602464-2AE2-4560-A3A5-2ADB14C3B947}"/>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E3EC826-E688-4A46-AFCC-967A2226BA22}"/>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918BB98-D1AE-4C64-AE1B-122692D0C47B}"/>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1C522364-0047-4CAA-A500-FEE3AE1D107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02" name="直線コネクタ 701">
          <a:extLst>
            <a:ext uri="{FF2B5EF4-FFF2-40B4-BE49-F238E27FC236}">
              <a16:creationId xmlns:a16="http://schemas.microsoft.com/office/drawing/2014/main" id="{13F81469-A6C8-498A-8544-8377E1E181F8}"/>
            </a:ext>
          </a:extLst>
        </xdr:cNvPr>
        <xdr:cNvCxnSpPr/>
      </xdr:nvCxnSpPr>
      <xdr:spPr>
        <a:xfrm flipV="1">
          <a:off x="19947254" y="13519023"/>
          <a:ext cx="0" cy="1233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3" name="【児童館】&#10;一人当たり面積最小値テキスト">
          <a:extLst>
            <a:ext uri="{FF2B5EF4-FFF2-40B4-BE49-F238E27FC236}">
              <a16:creationId xmlns:a16="http://schemas.microsoft.com/office/drawing/2014/main" id="{AA5ADDCF-76B7-409C-AFE4-1C72FD879FC9}"/>
            </a:ext>
          </a:extLst>
        </xdr:cNvPr>
        <xdr:cNvSpPr txBox="1"/>
      </xdr:nvSpPr>
      <xdr:spPr>
        <a:xfrm>
          <a:off x="19985990" y="1475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4" name="直線コネクタ 703">
          <a:extLst>
            <a:ext uri="{FF2B5EF4-FFF2-40B4-BE49-F238E27FC236}">
              <a16:creationId xmlns:a16="http://schemas.microsoft.com/office/drawing/2014/main" id="{4EACDF46-EFB8-43C7-A872-984033164294}"/>
            </a:ext>
          </a:extLst>
        </xdr:cNvPr>
        <xdr:cNvCxnSpPr/>
      </xdr:nvCxnSpPr>
      <xdr:spPr>
        <a:xfrm>
          <a:off x="19885660" y="14752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705" name="【児童館】&#10;一人当たり面積最大値テキスト">
          <a:extLst>
            <a:ext uri="{FF2B5EF4-FFF2-40B4-BE49-F238E27FC236}">
              <a16:creationId xmlns:a16="http://schemas.microsoft.com/office/drawing/2014/main" id="{BBBE5210-15D3-4AA6-8B45-9ACD411ADED2}"/>
            </a:ext>
          </a:extLst>
        </xdr:cNvPr>
        <xdr:cNvSpPr txBox="1"/>
      </xdr:nvSpPr>
      <xdr:spPr>
        <a:xfrm>
          <a:off x="19985990" y="1329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706" name="直線コネクタ 705">
          <a:extLst>
            <a:ext uri="{FF2B5EF4-FFF2-40B4-BE49-F238E27FC236}">
              <a16:creationId xmlns:a16="http://schemas.microsoft.com/office/drawing/2014/main" id="{5F583AA6-B9BA-4C40-9FCB-3930CFE27B7B}"/>
            </a:ext>
          </a:extLst>
        </xdr:cNvPr>
        <xdr:cNvCxnSpPr/>
      </xdr:nvCxnSpPr>
      <xdr:spPr>
        <a:xfrm>
          <a:off x="19885660" y="135190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707" name="【児童館】&#10;一人当たり面積平均値テキスト">
          <a:extLst>
            <a:ext uri="{FF2B5EF4-FFF2-40B4-BE49-F238E27FC236}">
              <a16:creationId xmlns:a16="http://schemas.microsoft.com/office/drawing/2014/main" id="{9C7BCBF6-51E0-45A1-8872-92DB2865DD1E}"/>
            </a:ext>
          </a:extLst>
        </xdr:cNvPr>
        <xdr:cNvSpPr txBox="1"/>
      </xdr:nvSpPr>
      <xdr:spPr>
        <a:xfrm>
          <a:off x="19985990" y="14326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708" name="フローチャート: 判断 707">
          <a:extLst>
            <a:ext uri="{FF2B5EF4-FFF2-40B4-BE49-F238E27FC236}">
              <a16:creationId xmlns:a16="http://schemas.microsoft.com/office/drawing/2014/main" id="{DF0BDDAC-32A6-4BCA-9CB6-05EFBD5667E9}"/>
            </a:ext>
          </a:extLst>
        </xdr:cNvPr>
        <xdr:cNvSpPr/>
      </xdr:nvSpPr>
      <xdr:spPr>
        <a:xfrm>
          <a:off x="19904710" y="14469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709" name="フローチャート: 判断 708">
          <a:extLst>
            <a:ext uri="{FF2B5EF4-FFF2-40B4-BE49-F238E27FC236}">
              <a16:creationId xmlns:a16="http://schemas.microsoft.com/office/drawing/2014/main" id="{7331B76F-1BBB-4C58-979E-E4CF51C8C2C7}"/>
            </a:ext>
          </a:extLst>
        </xdr:cNvPr>
        <xdr:cNvSpPr/>
      </xdr:nvSpPr>
      <xdr:spPr>
        <a:xfrm>
          <a:off x="19161760" y="144649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710" name="フローチャート: 判断 709">
          <a:extLst>
            <a:ext uri="{FF2B5EF4-FFF2-40B4-BE49-F238E27FC236}">
              <a16:creationId xmlns:a16="http://schemas.microsoft.com/office/drawing/2014/main" id="{EF1931E4-C405-4DB0-9B82-9E3B05254325}"/>
            </a:ext>
          </a:extLst>
        </xdr:cNvPr>
        <xdr:cNvSpPr/>
      </xdr:nvSpPr>
      <xdr:spPr>
        <a:xfrm>
          <a:off x="18345150" y="1446491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11" name="フローチャート: 判断 710">
          <a:extLst>
            <a:ext uri="{FF2B5EF4-FFF2-40B4-BE49-F238E27FC236}">
              <a16:creationId xmlns:a16="http://schemas.microsoft.com/office/drawing/2014/main" id="{331442C9-5C16-4A43-B61F-EAD85C0C7508}"/>
            </a:ext>
          </a:extLst>
        </xdr:cNvPr>
        <xdr:cNvSpPr/>
      </xdr:nvSpPr>
      <xdr:spPr>
        <a:xfrm>
          <a:off x="17547590" y="1445844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712" name="フローチャート: 判断 711">
          <a:extLst>
            <a:ext uri="{FF2B5EF4-FFF2-40B4-BE49-F238E27FC236}">
              <a16:creationId xmlns:a16="http://schemas.microsoft.com/office/drawing/2014/main" id="{424749D3-CBF2-4BD1-8154-5578B53923AE}"/>
            </a:ext>
          </a:extLst>
        </xdr:cNvPr>
        <xdr:cNvSpPr/>
      </xdr:nvSpPr>
      <xdr:spPr>
        <a:xfrm>
          <a:off x="16761460" y="144805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D58DA67-CB63-40D2-BBDD-959892743B46}"/>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C8F5BA7-E396-42C0-9ED4-4FAB73635CF9}"/>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57A3877A-5CCF-40AF-801D-387D57E82453}"/>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0C0CFFD-1500-4BB3-B018-64854CECE78F}"/>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C5AAB81-618D-449D-8BBE-C960D22D6128}"/>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126746</xdr:rowOff>
    </xdr:from>
    <xdr:to>
      <xdr:col>116</xdr:col>
      <xdr:colOff>114300</xdr:colOff>
      <xdr:row>86</xdr:row>
      <xdr:rowOff>56896</xdr:rowOff>
    </xdr:to>
    <xdr:sp macro="" textlink="">
      <xdr:nvSpPr>
        <xdr:cNvPr id="718" name="楕円 717">
          <a:extLst>
            <a:ext uri="{FF2B5EF4-FFF2-40B4-BE49-F238E27FC236}">
              <a16:creationId xmlns:a16="http://schemas.microsoft.com/office/drawing/2014/main" id="{7DA7034F-5855-4B5D-9A5A-511FA9D35B81}"/>
            </a:ext>
          </a:extLst>
        </xdr:cNvPr>
        <xdr:cNvSpPr/>
      </xdr:nvSpPr>
      <xdr:spPr>
        <a:xfrm>
          <a:off x="19904710" y="147038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41673</xdr:rowOff>
    </xdr:from>
    <xdr:ext cx="469744" cy="259045"/>
    <xdr:sp macro="" textlink="">
      <xdr:nvSpPr>
        <xdr:cNvPr id="719" name="【児童館】&#10;一人当たり面積該当値テキスト">
          <a:extLst>
            <a:ext uri="{FF2B5EF4-FFF2-40B4-BE49-F238E27FC236}">
              <a16:creationId xmlns:a16="http://schemas.microsoft.com/office/drawing/2014/main" id="{EF75FDB1-57DA-4E19-BC15-95B118E812CC}"/>
            </a:ext>
          </a:extLst>
        </xdr:cNvPr>
        <xdr:cNvSpPr txBox="1"/>
      </xdr:nvSpPr>
      <xdr:spPr>
        <a:xfrm>
          <a:off x="19985990" y="1461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126746</xdr:rowOff>
    </xdr:from>
    <xdr:to>
      <xdr:col>112</xdr:col>
      <xdr:colOff>38100</xdr:colOff>
      <xdr:row>86</xdr:row>
      <xdr:rowOff>56896</xdr:rowOff>
    </xdr:to>
    <xdr:sp macro="" textlink="">
      <xdr:nvSpPr>
        <xdr:cNvPr id="720" name="楕円 719">
          <a:extLst>
            <a:ext uri="{FF2B5EF4-FFF2-40B4-BE49-F238E27FC236}">
              <a16:creationId xmlns:a16="http://schemas.microsoft.com/office/drawing/2014/main" id="{CD72BD5B-F927-45C0-9706-E879BB81F5DC}"/>
            </a:ext>
          </a:extLst>
        </xdr:cNvPr>
        <xdr:cNvSpPr/>
      </xdr:nvSpPr>
      <xdr:spPr>
        <a:xfrm>
          <a:off x="19161760" y="14703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xdr:rowOff>
    </xdr:from>
    <xdr:to>
      <xdr:col>116</xdr:col>
      <xdr:colOff>63500</xdr:colOff>
      <xdr:row>86</xdr:row>
      <xdr:rowOff>6096</xdr:rowOff>
    </xdr:to>
    <xdr:cxnSp macro="">
      <xdr:nvCxnSpPr>
        <xdr:cNvPr id="721" name="直線コネクタ 720">
          <a:extLst>
            <a:ext uri="{FF2B5EF4-FFF2-40B4-BE49-F238E27FC236}">
              <a16:creationId xmlns:a16="http://schemas.microsoft.com/office/drawing/2014/main" id="{EA4E26B2-C440-46F8-B4AF-E37BC4387971}"/>
            </a:ext>
          </a:extLst>
        </xdr:cNvPr>
        <xdr:cNvCxnSpPr/>
      </xdr:nvCxnSpPr>
      <xdr:spPr>
        <a:xfrm>
          <a:off x="19204940" y="1475270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126746</xdr:rowOff>
    </xdr:from>
    <xdr:to>
      <xdr:col>107</xdr:col>
      <xdr:colOff>101600</xdr:colOff>
      <xdr:row>86</xdr:row>
      <xdr:rowOff>56896</xdr:rowOff>
    </xdr:to>
    <xdr:sp macro="" textlink="">
      <xdr:nvSpPr>
        <xdr:cNvPr id="722" name="楕円 721">
          <a:extLst>
            <a:ext uri="{FF2B5EF4-FFF2-40B4-BE49-F238E27FC236}">
              <a16:creationId xmlns:a16="http://schemas.microsoft.com/office/drawing/2014/main" id="{B1F69C57-FA12-47E3-9854-307CDCED3F82}"/>
            </a:ext>
          </a:extLst>
        </xdr:cNvPr>
        <xdr:cNvSpPr/>
      </xdr:nvSpPr>
      <xdr:spPr>
        <a:xfrm>
          <a:off x="18345150" y="147038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xdr:rowOff>
    </xdr:from>
    <xdr:to>
      <xdr:col>111</xdr:col>
      <xdr:colOff>177800</xdr:colOff>
      <xdr:row>86</xdr:row>
      <xdr:rowOff>6096</xdr:rowOff>
    </xdr:to>
    <xdr:cxnSp macro="">
      <xdr:nvCxnSpPr>
        <xdr:cNvPr id="723" name="直線コネクタ 722">
          <a:extLst>
            <a:ext uri="{FF2B5EF4-FFF2-40B4-BE49-F238E27FC236}">
              <a16:creationId xmlns:a16="http://schemas.microsoft.com/office/drawing/2014/main" id="{3020A893-C202-46A2-A3DB-55FB108B314B}"/>
            </a:ext>
          </a:extLst>
        </xdr:cNvPr>
        <xdr:cNvCxnSpPr/>
      </xdr:nvCxnSpPr>
      <xdr:spPr>
        <a:xfrm>
          <a:off x="18399760" y="1475270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126746</xdr:rowOff>
    </xdr:from>
    <xdr:to>
      <xdr:col>102</xdr:col>
      <xdr:colOff>165100</xdr:colOff>
      <xdr:row>86</xdr:row>
      <xdr:rowOff>56896</xdr:rowOff>
    </xdr:to>
    <xdr:sp macro="" textlink="">
      <xdr:nvSpPr>
        <xdr:cNvPr id="724" name="楕円 723">
          <a:extLst>
            <a:ext uri="{FF2B5EF4-FFF2-40B4-BE49-F238E27FC236}">
              <a16:creationId xmlns:a16="http://schemas.microsoft.com/office/drawing/2014/main" id="{BB335159-1644-4902-B48A-C4D09DBD9841}"/>
            </a:ext>
          </a:extLst>
        </xdr:cNvPr>
        <xdr:cNvSpPr/>
      </xdr:nvSpPr>
      <xdr:spPr>
        <a:xfrm>
          <a:off x="17547590" y="1470380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6096</xdr:rowOff>
    </xdr:from>
    <xdr:to>
      <xdr:col>107</xdr:col>
      <xdr:colOff>50800</xdr:colOff>
      <xdr:row>86</xdr:row>
      <xdr:rowOff>6096</xdr:rowOff>
    </xdr:to>
    <xdr:cxnSp macro="">
      <xdr:nvCxnSpPr>
        <xdr:cNvPr id="725" name="直線コネクタ 724">
          <a:extLst>
            <a:ext uri="{FF2B5EF4-FFF2-40B4-BE49-F238E27FC236}">
              <a16:creationId xmlns:a16="http://schemas.microsoft.com/office/drawing/2014/main" id="{5138504A-A65E-4B64-A54E-161BDF8F251D}"/>
            </a:ext>
          </a:extLst>
        </xdr:cNvPr>
        <xdr:cNvCxnSpPr/>
      </xdr:nvCxnSpPr>
      <xdr:spPr>
        <a:xfrm>
          <a:off x="17602200" y="1475270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126746</xdr:rowOff>
    </xdr:from>
    <xdr:to>
      <xdr:col>98</xdr:col>
      <xdr:colOff>38100</xdr:colOff>
      <xdr:row>86</xdr:row>
      <xdr:rowOff>56896</xdr:rowOff>
    </xdr:to>
    <xdr:sp macro="" textlink="">
      <xdr:nvSpPr>
        <xdr:cNvPr id="726" name="楕円 725">
          <a:extLst>
            <a:ext uri="{FF2B5EF4-FFF2-40B4-BE49-F238E27FC236}">
              <a16:creationId xmlns:a16="http://schemas.microsoft.com/office/drawing/2014/main" id="{3FDD4C2E-BDE3-4ACC-88A4-9D1AD60C1265}"/>
            </a:ext>
          </a:extLst>
        </xdr:cNvPr>
        <xdr:cNvSpPr/>
      </xdr:nvSpPr>
      <xdr:spPr>
        <a:xfrm>
          <a:off x="16761460" y="14703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6096</xdr:rowOff>
    </xdr:from>
    <xdr:to>
      <xdr:col>102</xdr:col>
      <xdr:colOff>114300</xdr:colOff>
      <xdr:row>86</xdr:row>
      <xdr:rowOff>6096</xdr:rowOff>
    </xdr:to>
    <xdr:cxnSp macro="">
      <xdr:nvCxnSpPr>
        <xdr:cNvPr id="727" name="直線コネクタ 726">
          <a:extLst>
            <a:ext uri="{FF2B5EF4-FFF2-40B4-BE49-F238E27FC236}">
              <a16:creationId xmlns:a16="http://schemas.microsoft.com/office/drawing/2014/main" id="{74B5F245-B4F3-41DD-BB97-5CFF5FDED570}"/>
            </a:ext>
          </a:extLst>
        </xdr:cNvPr>
        <xdr:cNvCxnSpPr/>
      </xdr:nvCxnSpPr>
      <xdr:spPr>
        <a:xfrm>
          <a:off x="16804640" y="1475270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728" name="n_1aveValue【児童館】&#10;一人当たり面積">
          <a:extLst>
            <a:ext uri="{FF2B5EF4-FFF2-40B4-BE49-F238E27FC236}">
              <a16:creationId xmlns:a16="http://schemas.microsoft.com/office/drawing/2014/main" id="{19A501EC-1B8F-48D2-A908-7835E281864E}"/>
            </a:ext>
          </a:extLst>
        </xdr:cNvPr>
        <xdr:cNvSpPr txBox="1"/>
      </xdr:nvSpPr>
      <xdr:spPr>
        <a:xfrm>
          <a:off x="18982132" y="1424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729" name="n_2aveValue【児童館】&#10;一人当たり面積">
          <a:extLst>
            <a:ext uri="{FF2B5EF4-FFF2-40B4-BE49-F238E27FC236}">
              <a16:creationId xmlns:a16="http://schemas.microsoft.com/office/drawing/2014/main" id="{1B3F36A1-99EB-43AA-8E39-B0A01827DF77}"/>
            </a:ext>
          </a:extLst>
        </xdr:cNvPr>
        <xdr:cNvSpPr txBox="1"/>
      </xdr:nvSpPr>
      <xdr:spPr>
        <a:xfrm>
          <a:off x="18182032" y="1424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730" name="n_3aveValue【児童館】&#10;一人当たり面積">
          <a:extLst>
            <a:ext uri="{FF2B5EF4-FFF2-40B4-BE49-F238E27FC236}">
              <a16:creationId xmlns:a16="http://schemas.microsoft.com/office/drawing/2014/main" id="{94211F01-34BA-4943-B79E-058023D8B978}"/>
            </a:ext>
          </a:extLst>
        </xdr:cNvPr>
        <xdr:cNvSpPr txBox="1"/>
      </xdr:nvSpPr>
      <xdr:spPr>
        <a:xfrm>
          <a:off x="17384472" y="1423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731" name="n_4aveValue【児童館】&#10;一人当たり面積">
          <a:extLst>
            <a:ext uri="{FF2B5EF4-FFF2-40B4-BE49-F238E27FC236}">
              <a16:creationId xmlns:a16="http://schemas.microsoft.com/office/drawing/2014/main" id="{F27F17DD-67C5-4E4E-A0F0-11CEF41BB9E0}"/>
            </a:ext>
          </a:extLst>
        </xdr:cNvPr>
        <xdr:cNvSpPr txBox="1"/>
      </xdr:nvSpPr>
      <xdr:spPr>
        <a:xfrm>
          <a:off x="16588817" y="1425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48023</xdr:rowOff>
    </xdr:from>
    <xdr:ext cx="469744" cy="259045"/>
    <xdr:sp macro="" textlink="">
      <xdr:nvSpPr>
        <xdr:cNvPr id="732" name="n_1mainValue【児童館】&#10;一人当たり面積">
          <a:extLst>
            <a:ext uri="{FF2B5EF4-FFF2-40B4-BE49-F238E27FC236}">
              <a16:creationId xmlns:a16="http://schemas.microsoft.com/office/drawing/2014/main" id="{0C5F695F-A3E8-41D4-88EB-E00955450BE5}"/>
            </a:ext>
          </a:extLst>
        </xdr:cNvPr>
        <xdr:cNvSpPr txBox="1"/>
      </xdr:nvSpPr>
      <xdr:spPr>
        <a:xfrm>
          <a:off x="18982132" y="1479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48023</xdr:rowOff>
    </xdr:from>
    <xdr:ext cx="469744" cy="259045"/>
    <xdr:sp macro="" textlink="">
      <xdr:nvSpPr>
        <xdr:cNvPr id="733" name="n_2mainValue【児童館】&#10;一人当たり面積">
          <a:extLst>
            <a:ext uri="{FF2B5EF4-FFF2-40B4-BE49-F238E27FC236}">
              <a16:creationId xmlns:a16="http://schemas.microsoft.com/office/drawing/2014/main" id="{8DD0E053-18EB-4173-9EF0-A69957AB89D7}"/>
            </a:ext>
          </a:extLst>
        </xdr:cNvPr>
        <xdr:cNvSpPr txBox="1"/>
      </xdr:nvSpPr>
      <xdr:spPr>
        <a:xfrm>
          <a:off x="18182032" y="1479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48023</xdr:rowOff>
    </xdr:from>
    <xdr:ext cx="469744" cy="259045"/>
    <xdr:sp macro="" textlink="">
      <xdr:nvSpPr>
        <xdr:cNvPr id="734" name="n_3mainValue【児童館】&#10;一人当たり面積">
          <a:extLst>
            <a:ext uri="{FF2B5EF4-FFF2-40B4-BE49-F238E27FC236}">
              <a16:creationId xmlns:a16="http://schemas.microsoft.com/office/drawing/2014/main" id="{388692F0-173C-466F-80A8-DABBFD150F7E}"/>
            </a:ext>
          </a:extLst>
        </xdr:cNvPr>
        <xdr:cNvSpPr txBox="1"/>
      </xdr:nvSpPr>
      <xdr:spPr>
        <a:xfrm>
          <a:off x="17384472" y="1479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48023</xdr:rowOff>
    </xdr:from>
    <xdr:ext cx="469744" cy="259045"/>
    <xdr:sp macro="" textlink="">
      <xdr:nvSpPr>
        <xdr:cNvPr id="735" name="n_4mainValue【児童館】&#10;一人当たり面積">
          <a:extLst>
            <a:ext uri="{FF2B5EF4-FFF2-40B4-BE49-F238E27FC236}">
              <a16:creationId xmlns:a16="http://schemas.microsoft.com/office/drawing/2014/main" id="{B6F8F9F7-EDB0-4E64-9E5F-3E8CE59DED82}"/>
            </a:ext>
          </a:extLst>
        </xdr:cNvPr>
        <xdr:cNvSpPr txBox="1"/>
      </xdr:nvSpPr>
      <xdr:spPr>
        <a:xfrm>
          <a:off x="16588817" y="1479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EB2D856-AFF0-4F31-B834-2715D30D1564}"/>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FCE2101B-A1C8-4087-8786-223C3D84F47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51FE297B-7527-4B5F-B2E0-A78F5E00758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4D150F96-3C47-4FA9-A3A6-8DAA30BEE004}"/>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B7BA0009-E8C6-4E56-B1DE-EB4DF8E09F3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53507CAA-7F03-4222-BB50-EC8159955999}"/>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64698BEB-CDC5-4CE6-8986-37FEC2EFD840}"/>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E8A6E780-7145-4A05-A12B-980E21F164E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9D0E7FEF-D93F-4E71-B2BB-30F6EE91DE7E}"/>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E057BC1F-5841-458C-92A9-192AAC81F051}"/>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718E6857-6075-427F-B334-8CE10074D43D}"/>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3B3E2497-848A-4E85-9F0C-FBD73FE1870F}"/>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AA96DA47-F14C-49C9-9BFA-29C7F8FB6810}"/>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4E758EA1-47E6-4FFC-ACB9-2A16A829BCF4}"/>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006BFB09-319E-4CAF-8A75-66F56AC34155}"/>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E94DA160-FAED-449F-B306-FAA79A70F2E0}"/>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E55421EB-68CF-4514-ADFB-C0E5B308D142}"/>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8943671E-81F9-4FEE-A7E3-C5E238B62650}"/>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E74306DD-A830-464F-9255-5EF74E80CAB0}"/>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AEE7E96A-24F8-4663-AE22-AD1B0962120E}"/>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A082C5B5-B2FE-412D-A795-07CD1D971850}"/>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C4D14CC7-C8FC-4FC5-98B7-2B8A77614CDF}"/>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144E0B9F-F0D4-4820-8154-A066F0EDAC2C}"/>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CBFCBCF8-3815-40B1-97C0-008C0AFC22C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B17F7B6C-42D5-44C7-B08D-E0DFB37A61A7}"/>
            </a:ext>
          </a:extLst>
        </xdr:cNvPr>
        <xdr:cNvCxnSpPr/>
      </xdr:nvCxnSpPr>
      <xdr:spPr>
        <a:xfrm flipV="1">
          <a:off x="14703424" y="17215484"/>
          <a:ext cx="0" cy="1453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765368AC-0C2A-4584-8510-831610B1E07F}"/>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80C0D7DB-A31A-4206-85D8-CA95B4B6494B}"/>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3" name="【公民館】&#10;有形固定資産減価償却率最大値テキスト">
          <a:extLst>
            <a:ext uri="{FF2B5EF4-FFF2-40B4-BE49-F238E27FC236}">
              <a16:creationId xmlns:a16="http://schemas.microsoft.com/office/drawing/2014/main" id="{E4B2BC2A-D27E-4BD0-9619-C98A6ABB5E34}"/>
            </a:ext>
          </a:extLst>
        </xdr:cNvPr>
        <xdr:cNvSpPr txBox="1"/>
      </xdr:nvSpPr>
      <xdr:spPr>
        <a:xfrm>
          <a:off x="14742160" y="16988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4" name="直線コネクタ 763">
          <a:extLst>
            <a:ext uri="{FF2B5EF4-FFF2-40B4-BE49-F238E27FC236}">
              <a16:creationId xmlns:a16="http://schemas.microsoft.com/office/drawing/2014/main" id="{FAE44C78-FF8A-4C6E-A4F6-0710C722D1EF}"/>
            </a:ext>
          </a:extLst>
        </xdr:cNvPr>
        <xdr:cNvCxnSpPr/>
      </xdr:nvCxnSpPr>
      <xdr:spPr>
        <a:xfrm>
          <a:off x="14611350" y="17215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765" name="【公民館】&#10;有形固定資産減価償却率平均値テキスト">
          <a:extLst>
            <a:ext uri="{FF2B5EF4-FFF2-40B4-BE49-F238E27FC236}">
              <a16:creationId xmlns:a16="http://schemas.microsoft.com/office/drawing/2014/main" id="{88F78425-1257-4F97-A6AD-5121C91D887E}"/>
            </a:ext>
          </a:extLst>
        </xdr:cNvPr>
        <xdr:cNvSpPr txBox="1"/>
      </xdr:nvSpPr>
      <xdr:spPr>
        <a:xfrm>
          <a:off x="1474216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6" name="フローチャート: 判断 765">
          <a:extLst>
            <a:ext uri="{FF2B5EF4-FFF2-40B4-BE49-F238E27FC236}">
              <a16:creationId xmlns:a16="http://schemas.microsoft.com/office/drawing/2014/main" id="{62D88207-8087-41FF-9E3C-63DEDBE8C8F1}"/>
            </a:ext>
          </a:extLst>
        </xdr:cNvPr>
        <xdr:cNvSpPr/>
      </xdr:nvSpPr>
      <xdr:spPr>
        <a:xfrm>
          <a:off x="14649450" y="180086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7" name="フローチャート: 判断 766">
          <a:extLst>
            <a:ext uri="{FF2B5EF4-FFF2-40B4-BE49-F238E27FC236}">
              <a16:creationId xmlns:a16="http://schemas.microsoft.com/office/drawing/2014/main" id="{99BF3029-95F9-42D4-8455-F302CD1D4A50}"/>
            </a:ext>
          </a:extLst>
        </xdr:cNvPr>
        <xdr:cNvSpPr/>
      </xdr:nvSpPr>
      <xdr:spPr>
        <a:xfrm>
          <a:off x="13887450" y="180619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8" name="フローチャート: 判断 767">
          <a:extLst>
            <a:ext uri="{FF2B5EF4-FFF2-40B4-BE49-F238E27FC236}">
              <a16:creationId xmlns:a16="http://schemas.microsoft.com/office/drawing/2014/main" id="{FD31144D-5130-4288-8ACC-9CBD4EC1EF9E}"/>
            </a:ext>
          </a:extLst>
        </xdr:cNvPr>
        <xdr:cNvSpPr/>
      </xdr:nvSpPr>
      <xdr:spPr>
        <a:xfrm>
          <a:off x="13089890" y="180581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9" name="フローチャート: 判断 768">
          <a:extLst>
            <a:ext uri="{FF2B5EF4-FFF2-40B4-BE49-F238E27FC236}">
              <a16:creationId xmlns:a16="http://schemas.microsoft.com/office/drawing/2014/main" id="{2B247137-283A-4374-BA47-7F294EA616E8}"/>
            </a:ext>
          </a:extLst>
        </xdr:cNvPr>
        <xdr:cNvSpPr/>
      </xdr:nvSpPr>
      <xdr:spPr>
        <a:xfrm>
          <a:off x="123037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70" name="フローチャート: 判断 769">
          <a:extLst>
            <a:ext uri="{FF2B5EF4-FFF2-40B4-BE49-F238E27FC236}">
              <a16:creationId xmlns:a16="http://schemas.microsoft.com/office/drawing/2014/main" id="{0950417B-4D89-4C2D-A646-FEC4F5CBBD22}"/>
            </a:ext>
          </a:extLst>
        </xdr:cNvPr>
        <xdr:cNvSpPr/>
      </xdr:nvSpPr>
      <xdr:spPr>
        <a:xfrm>
          <a:off x="11487150" y="1805622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61E6CA11-28A1-4AA5-975F-AC74081225F0}"/>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B3D8080-25B4-49F4-975F-245749DEA7F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A11003F-7AB8-46D3-9C97-BBDEEA8853D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DD40673-F81F-4A44-9CED-9038B07A2AA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C74E036-7613-484E-BBE1-459F7B604A5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73025</xdr:rowOff>
    </xdr:from>
    <xdr:to>
      <xdr:col>85</xdr:col>
      <xdr:colOff>177800</xdr:colOff>
      <xdr:row>105</xdr:row>
      <xdr:rowOff>3175</xdr:rowOff>
    </xdr:to>
    <xdr:sp macro="" textlink="">
      <xdr:nvSpPr>
        <xdr:cNvPr id="776" name="楕円 775">
          <a:extLst>
            <a:ext uri="{FF2B5EF4-FFF2-40B4-BE49-F238E27FC236}">
              <a16:creationId xmlns:a16="http://schemas.microsoft.com/office/drawing/2014/main" id="{100FFE99-35ED-4C98-9292-07F84B9E2C34}"/>
            </a:ext>
          </a:extLst>
        </xdr:cNvPr>
        <xdr:cNvSpPr/>
      </xdr:nvSpPr>
      <xdr:spPr>
        <a:xfrm>
          <a:off x="14649450" y="17903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95902</xdr:rowOff>
    </xdr:from>
    <xdr:ext cx="405111" cy="259045"/>
    <xdr:sp macro="" textlink="">
      <xdr:nvSpPr>
        <xdr:cNvPr id="777" name="【公民館】&#10;有形固定資産減価償却率該当値テキスト">
          <a:extLst>
            <a:ext uri="{FF2B5EF4-FFF2-40B4-BE49-F238E27FC236}">
              <a16:creationId xmlns:a16="http://schemas.microsoft.com/office/drawing/2014/main" id="{3DFA99E1-39FF-48F9-B570-9538D1B2322D}"/>
            </a:ext>
          </a:extLst>
        </xdr:cNvPr>
        <xdr:cNvSpPr txBox="1"/>
      </xdr:nvSpPr>
      <xdr:spPr>
        <a:xfrm>
          <a:off x="14742160" y="1775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46355</xdr:rowOff>
    </xdr:from>
    <xdr:to>
      <xdr:col>81</xdr:col>
      <xdr:colOff>101600</xdr:colOff>
      <xdr:row>104</xdr:row>
      <xdr:rowOff>147955</xdr:rowOff>
    </xdr:to>
    <xdr:sp macro="" textlink="">
      <xdr:nvSpPr>
        <xdr:cNvPr id="778" name="楕円 777">
          <a:extLst>
            <a:ext uri="{FF2B5EF4-FFF2-40B4-BE49-F238E27FC236}">
              <a16:creationId xmlns:a16="http://schemas.microsoft.com/office/drawing/2014/main" id="{15FC0F99-41F0-4450-85CC-CD09F3C13842}"/>
            </a:ext>
          </a:extLst>
        </xdr:cNvPr>
        <xdr:cNvSpPr/>
      </xdr:nvSpPr>
      <xdr:spPr>
        <a:xfrm>
          <a:off x="13887450" y="178790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97155</xdr:rowOff>
    </xdr:from>
    <xdr:to>
      <xdr:col>85</xdr:col>
      <xdr:colOff>127000</xdr:colOff>
      <xdr:row>104</xdr:row>
      <xdr:rowOff>123825</xdr:rowOff>
    </xdr:to>
    <xdr:cxnSp macro="">
      <xdr:nvCxnSpPr>
        <xdr:cNvPr id="779" name="直線コネクタ 778">
          <a:extLst>
            <a:ext uri="{FF2B5EF4-FFF2-40B4-BE49-F238E27FC236}">
              <a16:creationId xmlns:a16="http://schemas.microsoft.com/office/drawing/2014/main" id="{EFD87010-5944-4672-AD3B-EDAB141643BA}"/>
            </a:ext>
          </a:extLst>
        </xdr:cNvPr>
        <xdr:cNvCxnSpPr/>
      </xdr:nvCxnSpPr>
      <xdr:spPr>
        <a:xfrm>
          <a:off x="13942060" y="17924145"/>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19686</xdr:rowOff>
    </xdr:from>
    <xdr:to>
      <xdr:col>76</xdr:col>
      <xdr:colOff>165100</xdr:colOff>
      <xdr:row>104</xdr:row>
      <xdr:rowOff>121286</xdr:rowOff>
    </xdr:to>
    <xdr:sp macro="" textlink="">
      <xdr:nvSpPr>
        <xdr:cNvPr id="780" name="楕円 779">
          <a:extLst>
            <a:ext uri="{FF2B5EF4-FFF2-40B4-BE49-F238E27FC236}">
              <a16:creationId xmlns:a16="http://schemas.microsoft.com/office/drawing/2014/main" id="{D8A7D289-F564-478F-B69C-0650AB1BE523}"/>
            </a:ext>
          </a:extLst>
        </xdr:cNvPr>
        <xdr:cNvSpPr/>
      </xdr:nvSpPr>
      <xdr:spPr>
        <a:xfrm>
          <a:off x="13089890" y="1784667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70486</xdr:rowOff>
    </xdr:from>
    <xdr:to>
      <xdr:col>81</xdr:col>
      <xdr:colOff>50800</xdr:colOff>
      <xdr:row>104</xdr:row>
      <xdr:rowOff>97155</xdr:rowOff>
    </xdr:to>
    <xdr:cxnSp macro="">
      <xdr:nvCxnSpPr>
        <xdr:cNvPr id="781" name="直線コネクタ 780">
          <a:extLst>
            <a:ext uri="{FF2B5EF4-FFF2-40B4-BE49-F238E27FC236}">
              <a16:creationId xmlns:a16="http://schemas.microsoft.com/office/drawing/2014/main" id="{1CA54A2D-1844-4D76-BA77-AA0BDB79AB48}"/>
            </a:ext>
          </a:extLst>
        </xdr:cNvPr>
        <xdr:cNvCxnSpPr/>
      </xdr:nvCxnSpPr>
      <xdr:spPr>
        <a:xfrm>
          <a:off x="13144500" y="17899381"/>
          <a:ext cx="79756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8255</xdr:rowOff>
    </xdr:from>
    <xdr:to>
      <xdr:col>72</xdr:col>
      <xdr:colOff>38100</xdr:colOff>
      <xdr:row>104</xdr:row>
      <xdr:rowOff>109855</xdr:rowOff>
    </xdr:to>
    <xdr:sp macro="" textlink="">
      <xdr:nvSpPr>
        <xdr:cNvPr id="782" name="楕円 781">
          <a:extLst>
            <a:ext uri="{FF2B5EF4-FFF2-40B4-BE49-F238E27FC236}">
              <a16:creationId xmlns:a16="http://schemas.microsoft.com/office/drawing/2014/main" id="{D750D11E-7CE5-45D3-89A5-9C57637C6079}"/>
            </a:ext>
          </a:extLst>
        </xdr:cNvPr>
        <xdr:cNvSpPr/>
      </xdr:nvSpPr>
      <xdr:spPr>
        <a:xfrm>
          <a:off x="12303760" y="17840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59055</xdr:rowOff>
    </xdr:from>
    <xdr:to>
      <xdr:col>76</xdr:col>
      <xdr:colOff>114300</xdr:colOff>
      <xdr:row>104</xdr:row>
      <xdr:rowOff>70486</xdr:rowOff>
    </xdr:to>
    <xdr:cxnSp macro="">
      <xdr:nvCxnSpPr>
        <xdr:cNvPr id="783" name="直線コネクタ 782">
          <a:extLst>
            <a:ext uri="{FF2B5EF4-FFF2-40B4-BE49-F238E27FC236}">
              <a16:creationId xmlns:a16="http://schemas.microsoft.com/office/drawing/2014/main" id="{34B8AEDB-3733-4BC0-97B4-B7C321160E7D}"/>
            </a:ext>
          </a:extLst>
        </xdr:cNvPr>
        <xdr:cNvCxnSpPr/>
      </xdr:nvCxnSpPr>
      <xdr:spPr>
        <a:xfrm>
          <a:off x="12346940" y="17886045"/>
          <a:ext cx="79756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156845</xdr:rowOff>
    </xdr:from>
    <xdr:to>
      <xdr:col>67</xdr:col>
      <xdr:colOff>101600</xdr:colOff>
      <xdr:row>104</xdr:row>
      <xdr:rowOff>86995</xdr:rowOff>
    </xdr:to>
    <xdr:sp macro="" textlink="">
      <xdr:nvSpPr>
        <xdr:cNvPr id="784" name="楕円 783">
          <a:extLst>
            <a:ext uri="{FF2B5EF4-FFF2-40B4-BE49-F238E27FC236}">
              <a16:creationId xmlns:a16="http://schemas.microsoft.com/office/drawing/2014/main" id="{D08ED0B3-DE41-4E9B-A91D-6C39438288E8}"/>
            </a:ext>
          </a:extLst>
        </xdr:cNvPr>
        <xdr:cNvSpPr/>
      </xdr:nvSpPr>
      <xdr:spPr>
        <a:xfrm>
          <a:off x="11487150" y="17818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36195</xdr:rowOff>
    </xdr:from>
    <xdr:to>
      <xdr:col>71</xdr:col>
      <xdr:colOff>177800</xdr:colOff>
      <xdr:row>104</xdr:row>
      <xdr:rowOff>59055</xdr:rowOff>
    </xdr:to>
    <xdr:cxnSp macro="">
      <xdr:nvCxnSpPr>
        <xdr:cNvPr id="785" name="直線コネクタ 784">
          <a:extLst>
            <a:ext uri="{FF2B5EF4-FFF2-40B4-BE49-F238E27FC236}">
              <a16:creationId xmlns:a16="http://schemas.microsoft.com/office/drawing/2014/main" id="{FCC2B990-8579-4E3E-BF85-01E4F75E1D19}"/>
            </a:ext>
          </a:extLst>
        </xdr:cNvPr>
        <xdr:cNvCxnSpPr/>
      </xdr:nvCxnSpPr>
      <xdr:spPr>
        <a:xfrm>
          <a:off x="11541760" y="1786699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786" name="n_1aveValue【公民館】&#10;有形固定資産減価償却率">
          <a:extLst>
            <a:ext uri="{FF2B5EF4-FFF2-40B4-BE49-F238E27FC236}">
              <a16:creationId xmlns:a16="http://schemas.microsoft.com/office/drawing/2014/main" id="{C467DC43-31AD-405E-A243-8F52770CD5C6}"/>
            </a:ext>
          </a:extLst>
        </xdr:cNvPr>
        <xdr:cNvSpPr txBox="1"/>
      </xdr:nvSpPr>
      <xdr:spPr>
        <a:xfrm>
          <a:off x="13738234" y="181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787" name="n_2aveValue【公民館】&#10;有形固定資産減価償却率">
          <a:extLst>
            <a:ext uri="{FF2B5EF4-FFF2-40B4-BE49-F238E27FC236}">
              <a16:creationId xmlns:a16="http://schemas.microsoft.com/office/drawing/2014/main" id="{4A49ACFA-9DE6-4C28-94FB-73EB4200EA22}"/>
            </a:ext>
          </a:extLst>
        </xdr:cNvPr>
        <xdr:cNvSpPr txBox="1"/>
      </xdr:nvSpPr>
      <xdr:spPr>
        <a:xfrm>
          <a:off x="1295718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88" name="n_3aveValue【公民館】&#10;有形固定資産減価償却率">
          <a:extLst>
            <a:ext uri="{FF2B5EF4-FFF2-40B4-BE49-F238E27FC236}">
              <a16:creationId xmlns:a16="http://schemas.microsoft.com/office/drawing/2014/main" id="{5F6EE601-E12A-4C4E-98AC-38ABEC439CB6}"/>
            </a:ext>
          </a:extLst>
        </xdr:cNvPr>
        <xdr:cNvSpPr txBox="1"/>
      </xdr:nvSpPr>
      <xdr:spPr>
        <a:xfrm>
          <a:off x="12171054" y="1814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789" name="n_4aveValue【公民館】&#10;有形固定資産減価償却率">
          <a:extLst>
            <a:ext uri="{FF2B5EF4-FFF2-40B4-BE49-F238E27FC236}">
              <a16:creationId xmlns:a16="http://schemas.microsoft.com/office/drawing/2014/main" id="{010725A2-D4A5-4302-98CA-061A23A16505}"/>
            </a:ext>
          </a:extLst>
        </xdr:cNvPr>
        <xdr:cNvSpPr txBox="1"/>
      </xdr:nvSpPr>
      <xdr:spPr>
        <a:xfrm>
          <a:off x="113544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164482</xdr:rowOff>
    </xdr:from>
    <xdr:ext cx="405111" cy="259045"/>
    <xdr:sp macro="" textlink="">
      <xdr:nvSpPr>
        <xdr:cNvPr id="790" name="n_1mainValue【公民館】&#10;有形固定資産減価償却率">
          <a:extLst>
            <a:ext uri="{FF2B5EF4-FFF2-40B4-BE49-F238E27FC236}">
              <a16:creationId xmlns:a16="http://schemas.microsoft.com/office/drawing/2014/main" id="{72C2A503-20CC-4E8F-8210-46938FAA47B7}"/>
            </a:ext>
          </a:extLst>
        </xdr:cNvPr>
        <xdr:cNvSpPr txBox="1"/>
      </xdr:nvSpPr>
      <xdr:spPr>
        <a:xfrm>
          <a:off x="13738234" y="1765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137813</xdr:rowOff>
    </xdr:from>
    <xdr:ext cx="405111" cy="259045"/>
    <xdr:sp macro="" textlink="">
      <xdr:nvSpPr>
        <xdr:cNvPr id="791" name="n_2mainValue【公民館】&#10;有形固定資産減価償却率">
          <a:extLst>
            <a:ext uri="{FF2B5EF4-FFF2-40B4-BE49-F238E27FC236}">
              <a16:creationId xmlns:a16="http://schemas.microsoft.com/office/drawing/2014/main" id="{6BBC4877-5728-47C6-8AF6-06058B66C9E7}"/>
            </a:ext>
          </a:extLst>
        </xdr:cNvPr>
        <xdr:cNvSpPr txBox="1"/>
      </xdr:nvSpPr>
      <xdr:spPr>
        <a:xfrm>
          <a:off x="12957184" y="1762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126382</xdr:rowOff>
    </xdr:from>
    <xdr:ext cx="405111" cy="259045"/>
    <xdr:sp macro="" textlink="">
      <xdr:nvSpPr>
        <xdr:cNvPr id="792" name="n_3mainValue【公民館】&#10;有形固定資産減価償却率">
          <a:extLst>
            <a:ext uri="{FF2B5EF4-FFF2-40B4-BE49-F238E27FC236}">
              <a16:creationId xmlns:a16="http://schemas.microsoft.com/office/drawing/2014/main" id="{7E4FE899-C831-45E3-AC0B-294B20414C0A}"/>
            </a:ext>
          </a:extLst>
        </xdr:cNvPr>
        <xdr:cNvSpPr txBox="1"/>
      </xdr:nvSpPr>
      <xdr:spPr>
        <a:xfrm>
          <a:off x="12171054" y="1761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103522</xdr:rowOff>
    </xdr:from>
    <xdr:ext cx="405111" cy="259045"/>
    <xdr:sp macro="" textlink="">
      <xdr:nvSpPr>
        <xdr:cNvPr id="793" name="n_4mainValue【公民館】&#10;有形固定資産減価償却率">
          <a:extLst>
            <a:ext uri="{FF2B5EF4-FFF2-40B4-BE49-F238E27FC236}">
              <a16:creationId xmlns:a16="http://schemas.microsoft.com/office/drawing/2014/main" id="{D49556FC-D0B5-4C4B-9015-572887027600}"/>
            </a:ext>
          </a:extLst>
        </xdr:cNvPr>
        <xdr:cNvSpPr txBox="1"/>
      </xdr:nvSpPr>
      <xdr:spPr>
        <a:xfrm>
          <a:off x="11354444" y="1758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AE3FE1C7-3BFE-4115-AAA5-80A20648AA6F}"/>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E157BBF-3D83-491D-9D6F-77962365F86F}"/>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E5DB9A4-CC2E-4A6E-A45F-8025CAFCD323}"/>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470291F6-1183-4148-9050-AF092C4E935D}"/>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37227174-E223-4701-9C28-F339FF7F8ED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BAE81379-AA34-47D4-B9F6-43AC7DF17E18}"/>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44A8A953-662E-40C4-8DD2-1426B3EA45C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BF66D0CA-AA68-453E-BB27-F9862A8592F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92D2E2D8-0CCE-4BA7-ABE6-38A6256B6A2C}"/>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52F9746E-B272-46C4-9E2E-8FCF3600BAC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6256EF88-A584-4B81-A408-78CCD8DDDE74}"/>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DD22F3E8-9D58-4F41-9E39-E20D337E3226}"/>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A20CA21C-7386-444A-98D1-150D8C67B7D8}"/>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4464E520-45EC-48BA-8D3F-1E85D4D2060C}"/>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F1E965D3-EBFC-4C4C-8ACB-464091121DD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357B2056-5FD7-4E2D-B70E-04602F1FC08D}"/>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05DE85CE-16C0-4CFE-82F4-FB7C911A548A}"/>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8AD4FAD7-2F57-445D-AB58-21FA965BDBAB}"/>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83123950-1962-458D-B280-8EE188477340}"/>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C53E1993-2864-48B1-9B40-8B7172719BD4}"/>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D045DAC0-54C8-4F6D-BD62-BA3BDAE4FD2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C9EBFE0-30BB-4D67-B355-5B12D4FA055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2E23B993-6E30-4D5A-BB8E-CFEBD3A1B136}"/>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7" name="直線コネクタ 816">
          <a:extLst>
            <a:ext uri="{FF2B5EF4-FFF2-40B4-BE49-F238E27FC236}">
              <a16:creationId xmlns:a16="http://schemas.microsoft.com/office/drawing/2014/main" id="{5AB551A8-198F-41D3-BDC8-D22A0CDFF66C}"/>
            </a:ext>
          </a:extLst>
        </xdr:cNvPr>
        <xdr:cNvCxnSpPr/>
      </xdr:nvCxnSpPr>
      <xdr:spPr>
        <a:xfrm flipV="1">
          <a:off x="19947254" y="17390111"/>
          <a:ext cx="0" cy="1269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8" name="【公民館】&#10;一人当たり面積最小値テキスト">
          <a:extLst>
            <a:ext uri="{FF2B5EF4-FFF2-40B4-BE49-F238E27FC236}">
              <a16:creationId xmlns:a16="http://schemas.microsoft.com/office/drawing/2014/main" id="{B3FC020F-382F-4891-82E7-33C32214BC42}"/>
            </a:ext>
          </a:extLst>
        </xdr:cNvPr>
        <xdr:cNvSpPr txBox="1"/>
      </xdr:nvSpPr>
      <xdr:spPr>
        <a:xfrm>
          <a:off x="1998599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9" name="直線コネクタ 818">
          <a:extLst>
            <a:ext uri="{FF2B5EF4-FFF2-40B4-BE49-F238E27FC236}">
              <a16:creationId xmlns:a16="http://schemas.microsoft.com/office/drawing/2014/main" id="{9250863A-2CAF-4B0F-9DF5-3E762AE2E4C9}"/>
            </a:ext>
          </a:extLst>
        </xdr:cNvPr>
        <xdr:cNvCxnSpPr/>
      </xdr:nvCxnSpPr>
      <xdr:spPr>
        <a:xfrm>
          <a:off x="19885660" y="1865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20" name="【公民館】&#10;一人当たり面積最大値テキスト">
          <a:extLst>
            <a:ext uri="{FF2B5EF4-FFF2-40B4-BE49-F238E27FC236}">
              <a16:creationId xmlns:a16="http://schemas.microsoft.com/office/drawing/2014/main" id="{543C08A3-99EC-4F96-87A0-32562EE12196}"/>
            </a:ext>
          </a:extLst>
        </xdr:cNvPr>
        <xdr:cNvSpPr txBox="1"/>
      </xdr:nvSpPr>
      <xdr:spPr>
        <a:xfrm>
          <a:off x="19985990" y="1716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21" name="直線コネクタ 820">
          <a:extLst>
            <a:ext uri="{FF2B5EF4-FFF2-40B4-BE49-F238E27FC236}">
              <a16:creationId xmlns:a16="http://schemas.microsoft.com/office/drawing/2014/main" id="{7BD73ED1-C5AE-4855-A440-ADC6D2F1230B}"/>
            </a:ext>
          </a:extLst>
        </xdr:cNvPr>
        <xdr:cNvCxnSpPr/>
      </xdr:nvCxnSpPr>
      <xdr:spPr>
        <a:xfrm>
          <a:off x="19885660" y="17390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822" name="【公民館】&#10;一人当たり面積平均値テキスト">
          <a:extLst>
            <a:ext uri="{FF2B5EF4-FFF2-40B4-BE49-F238E27FC236}">
              <a16:creationId xmlns:a16="http://schemas.microsoft.com/office/drawing/2014/main" id="{C40BA748-02BA-4EAE-BFDC-F9AF68DFD773}"/>
            </a:ext>
          </a:extLst>
        </xdr:cNvPr>
        <xdr:cNvSpPr txBox="1"/>
      </xdr:nvSpPr>
      <xdr:spPr>
        <a:xfrm>
          <a:off x="19985990" y="181807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3" name="フローチャート: 判断 822">
          <a:extLst>
            <a:ext uri="{FF2B5EF4-FFF2-40B4-BE49-F238E27FC236}">
              <a16:creationId xmlns:a16="http://schemas.microsoft.com/office/drawing/2014/main" id="{5CB47502-C567-413A-A749-EE46C1B947E1}"/>
            </a:ext>
          </a:extLst>
        </xdr:cNvPr>
        <xdr:cNvSpPr/>
      </xdr:nvSpPr>
      <xdr:spPr>
        <a:xfrm>
          <a:off x="19904710" y="183273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4" name="フローチャート: 判断 823">
          <a:extLst>
            <a:ext uri="{FF2B5EF4-FFF2-40B4-BE49-F238E27FC236}">
              <a16:creationId xmlns:a16="http://schemas.microsoft.com/office/drawing/2014/main" id="{98F00263-583D-482C-B059-4844BC1E5FE1}"/>
            </a:ext>
          </a:extLst>
        </xdr:cNvPr>
        <xdr:cNvSpPr/>
      </xdr:nvSpPr>
      <xdr:spPr>
        <a:xfrm>
          <a:off x="19161760" y="183330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5" name="フローチャート: 判断 824">
          <a:extLst>
            <a:ext uri="{FF2B5EF4-FFF2-40B4-BE49-F238E27FC236}">
              <a16:creationId xmlns:a16="http://schemas.microsoft.com/office/drawing/2014/main" id="{A5570E23-CEAE-4B8A-A2F3-B20EEE8BE8D9}"/>
            </a:ext>
          </a:extLst>
        </xdr:cNvPr>
        <xdr:cNvSpPr/>
      </xdr:nvSpPr>
      <xdr:spPr>
        <a:xfrm>
          <a:off x="18345150" y="1836039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6" name="フローチャート: 判断 825">
          <a:extLst>
            <a:ext uri="{FF2B5EF4-FFF2-40B4-BE49-F238E27FC236}">
              <a16:creationId xmlns:a16="http://schemas.microsoft.com/office/drawing/2014/main" id="{2BE377F0-0D4A-458A-B39B-2ECC3750E7ED}"/>
            </a:ext>
          </a:extLst>
        </xdr:cNvPr>
        <xdr:cNvSpPr/>
      </xdr:nvSpPr>
      <xdr:spPr>
        <a:xfrm>
          <a:off x="17547590" y="1835721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827" name="フローチャート: 判断 826">
          <a:extLst>
            <a:ext uri="{FF2B5EF4-FFF2-40B4-BE49-F238E27FC236}">
              <a16:creationId xmlns:a16="http://schemas.microsoft.com/office/drawing/2014/main" id="{EEA91B56-43B6-42F9-8A3B-BC0A4301071E}"/>
            </a:ext>
          </a:extLst>
        </xdr:cNvPr>
        <xdr:cNvSpPr/>
      </xdr:nvSpPr>
      <xdr:spPr>
        <a:xfrm>
          <a:off x="16761460" y="18345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2A09CDFA-FB41-4D1F-AF75-0A47949AFB1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251E6EB-8F58-4280-8F78-A3090337013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414D2CF-1324-4599-99DD-528338C82091}"/>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2E175D0-E9E0-40AE-9CD0-D96087575BB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970E68B-F89A-453D-8C94-F61D8764690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0</xdr:rowOff>
    </xdr:from>
    <xdr:to>
      <xdr:col>116</xdr:col>
      <xdr:colOff>114300</xdr:colOff>
      <xdr:row>108</xdr:row>
      <xdr:rowOff>101600</xdr:rowOff>
    </xdr:to>
    <xdr:sp macro="" textlink="">
      <xdr:nvSpPr>
        <xdr:cNvPr id="833" name="楕円 832">
          <a:extLst>
            <a:ext uri="{FF2B5EF4-FFF2-40B4-BE49-F238E27FC236}">
              <a16:creationId xmlns:a16="http://schemas.microsoft.com/office/drawing/2014/main" id="{1FC9533C-CCCC-437F-874C-A97351945540}"/>
            </a:ext>
          </a:extLst>
        </xdr:cNvPr>
        <xdr:cNvSpPr/>
      </xdr:nvSpPr>
      <xdr:spPr>
        <a:xfrm>
          <a:off x="19904710" y="185166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86377</xdr:rowOff>
    </xdr:from>
    <xdr:ext cx="469744" cy="259045"/>
    <xdr:sp macro="" textlink="">
      <xdr:nvSpPr>
        <xdr:cNvPr id="834" name="【公民館】&#10;一人当たり面積該当値テキスト">
          <a:extLst>
            <a:ext uri="{FF2B5EF4-FFF2-40B4-BE49-F238E27FC236}">
              <a16:creationId xmlns:a16="http://schemas.microsoft.com/office/drawing/2014/main" id="{5AA873F1-7154-45B4-9D92-ED44C030335E}"/>
            </a:ext>
          </a:extLst>
        </xdr:cNvPr>
        <xdr:cNvSpPr txBox="1"/>
      </xdr:nvSpPr>
      <xdr:spPr>
        <a:xfrm>
          <a:off x="19985990" y="1843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1270</xdr:rowOff>
    </xdr:from>
    <xdr:to>
      <xdr:col>112</xdr:col>
      <xdr:colOff>38100</xdr:colOff>
      <xdr:row>108</xdr:row>
      <xdr:rowOff>102870</xdr:rowOff>
    </xdr:to>
    <xdr:sp macro="" textlink="">
      <xdr:nvSpPr>
        <xdr:cNvPr id="835" name="楕円 834">
          <a:extLst>
            <a:ext uri="{FF2B5EF4-FFF2-40B4-BE49-F238E27FC236}">
              <a16:creationId xmlns:a16="http://schemas.microsoft.com/office/drawing/2014/main" id="{4A1E0521-EA66-4EDF-B19C-F72C412C0D62}"/>
            </a:ext>
          </a:extLst>
        </xdr:cNvPr>
        <xdr:cNvSpPr/>
      </xdr:nvSpPr>
      <xdr:spPr>
        <a:xfrm>
          <a:off x="19161760" y="1851787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50800</xdr:rowOff>
    </xdr:from>
    <xdr:to>
      <xdr:col>116</xdr:col>
      <xdr:colOff>63500</xdr:colOff>
      <xdr:row>108</xdr:row>
      <xdr:rowOff>52070</xdr:rowOff>
    </xdr:to>
    <xdr:cxnSp macro="">
      <xdr:nvCxnSpPr>
        <xdr:cNvPr id="836" name="直線コネクタ 835">
          <a:extLst>
            <a:ext uri="{FF2B5EF4-FFF2-40B4-BE49-F238E27FC236}">
              <a16:creationId xmlns:a16="http://schemas.microsoft.com/office/drawing/2014/main" id="{7577F0E2-4F59-4498-9E42-117DD66CAE9D}"/>
            </a:ext>
          </a:extLst>
        </xdr:cNvPr>
        <xdr:cNvCxnSpPr/>
      </xdr:nvCxnSpPr>
      <xdr:spPr>
        <a:xfrm flipV="1">
          <a:off x="19204940" y="18571210"/>
          <a:ext cx="7429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1270</xdr:rowOff>
    </xdr:from>
    <xdr:to>
      <xdr:col>107</xdr:col>
      <xdr:colOff>101600</xdr:colOff>
      <xdr:row>108</xdr:row>
      <xdr:rowOff>102870</xdr:rowOff>
    </xdr:to>
    <xdr:sp macro="" textlink="">
      <xdr:nvSpPr>
        <xdr:cNvPr id="837" name="楕円 836">
          <a:extLst>
            <a:ext uri="{FF2B5EF4-FFF2-40B4-BE49-F238E27FC236}">
              <a16:creationId xmlns:a16="http://schemas.microsoft.com/office/drawing/2014/main" id="{991029BC-A991-4C30-BDFE-9E3C2B84B387}"/>
            </a:ext>
          </a:extLst>
        </xdr:cNvPr>
        <xdr:cNvSpPr/>
      </xdr:nvSpPr>
      <xdr:spPr>
        <a:xfrm>
          <a:off x="18345150" y="1851787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52070</xdr:rowOff>
    </xdr:from>
    <xdr:to>
      <xdr:col>111</xdr:col>
      <xdr:colOff>177800</xdr:colOff>
      <xdr:row>108</xdr:row>
      <xdr:rowOff>52070</xdr:rowOff>
    </xdr:to>
    <xdr:cxnSp macro="">
      <xdr:nvCxnSpPr>
        <xdr:cNvPr id="838" name="直線コネクタ 837">
          <a:extLst>
            <a:ext uri="{FF2B5EF4-FFF2-40B4-BE49-F238E27FC236}">
              <a16:creationId xmlns:a16="http://schemas.microsoft.com/office/drawing/2014/main" id="{4318ECE2-8B9C-48A4-8747-E6F00637031F}"/>
            </a:ext>
          </a:extLst>
        </xdr:cNvPr>
        <xdr:cNvCxnSpPr/>
      </xdr:nvCxnSpPr>
      <xdr:spPr>
        <a:xfrm>
          <a:off x="18399760" y="1857248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3811</xdr:rowOff>
    </xdr:from>
    <xdr:to>
      <xdr:col>102</xdr:col>
      <xdr:colOff>165100</xdr:colOff>
      <xdr:row>108</xdr:row>
      <xdr:rowOff>105411</xdr:rowOff>
    </xdr:to>
    <xdr:sp macro="" textlink="">
      <xdr:nvSpPr>
        <xdr:cNvPr id="839" name="楕円 838">
          <a:extLst>
            <a:ext uri="{FF2B5EF4-FFF2-40B4-BE49-F238E27FC236}">
              <a16:creationId xmlns:a16="http://schemas.microsoft.com/office/drawing/2014/main" id="{01B567D1-10D4-48CA-9CEB-7B2212A22B51}"/>
            </a:ext>
          </a:extLst>
        </xdr:cNvPr>
        <xdr:cNvSpPr/>
      </xdr:nvSpPr>
      <xdr:spPr>
        <a:xfrm>
          <a:off x="17547590" y="1852231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52070</xdr:rowOff>
    </xdr:from>
    <xdr:to>
      <xdr:col>107</xdr:col>
      <xdr:colOff>50800</xdr:colOff>
      <xdr:row>108</xdr:row>
      <xdr:rowOff>54611</xdr:rowOff>
    </xdr:to>
    <xdr:cxnSp macro="">
      <xdr:nvCxnSpPr>
        <xdr:cNvPr id="840" name="直線コネクタ 839">
          <a:extLst>
            <a:ext uri="{FF2B5EF4-FFF2-40B4-BE49-F238E27FC236}">
              <a16:creationId xmlns:a16="http://schemas.microsoft.com/office/drawing/2014/main" id="{0098884F-84D5-40EE-8780-F2D4923D3997}"/>
            </a:ext>
          </a:extLst>
        </xdr:cNvPr>
        <xdr:cNvCxnSpPr/>
      </xdr:nvCxnSpPr>
      <xdr:spPr>
        <a:xfrm flipV="1">
          <a:off x="17602200" y="18572480"/>
          <a:ext cx="79756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3811</xdr:rowOff>
    </xdr:from>
    <xdr:to>
      <xdr:col>98</xdr:col>
      <xdr:colOff>38100</xdr:colOff>
      <xdr:row>108</xdr:row>
      <xdr:rowOff>105411</xdr:rowOff>
    </xdr:to>
    <xdr:sp macro="" textlink="">
      <xdr:nvSpPr>
        <xdr:cNvPr id="841" name="楕円 840">
          <a:extLst>
            <a:ext uri="{FF2B5EF4-FFF2-40B4-BE49-F238E27FC236}">
              <a16:creationId xmlns:a16="http://schemas.microsoft.com/office/drawing/2014/main" id="{329D6E46-A967-4B84-985C-5296AF9DFBF2}"/>
            </a:ext>
          </a:extLst>
        </xdr:cNvPr>
        <xdr:cNvSpPr/>
      </xdr:nvSpPr>
      <xdr:spPr>
        <a:xfrm>
          <a:off x="16761460" y="185223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54611</xdr:rowOff>
    </xdr:from>
    <xdr:to>
      <xdr:col>102</xdr:col>
      <xdr:colOff>114300</xdr:colOff>
      <xdr:row>108</xdr:row>
      <xdr:rowOff>54611</xdr:rowOff>
    </xdr:to>
    <xdr:cxnSp macro="">
      <xdr:nvCxnSpPr>
        <xdr:cNvPr id="842" name="直線コネクタ 841">
          <a:extLst>
            <a:ext uri="{FF2B5EF4-FFF2-40B4-BE49-F238E27FC236}">
              <a16:creationId xmlns:a16="http://schemas.microsoft.com/office/drawing/2014/main" id="{2B6696D3-A41C-4696-9B17-62F4B3ABC012}"/>
            </a:ext>
          </a:extLst>
        </xdr:cNvPr>
        <xdr:cNvCxnSpPr/>
      </xdr:nvCxnSpPr>
      <xdr:spPr>
        <a:xfrm>
          <a:off x="16804640" y="1857502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843" name="n_1aveValue【公民館】&#10;一人当たり面積">
          <a:extLst>
            <a:ext uri="{FF2B5EF4-FFF2-40B4-BE49-F238E27FC236}">
              <a16:creationId xmlns:a16="http://schemas.microsoft.com/office/drawing/2014/main" id="{BCE4AC0E-CE83-44E4-9C08-8FB5C5C54D13}"/>
            </a:ext>
          </a:extLst>
        </xdr:cNvPr>
        <xdr:cNvSpPr txBox="1"/>
      </xdr:nvSpPr>
      <xdr:spPr>
        <a:xfrm>
          <a:off x="18982132" y="1810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844" name="n_2aveValue【公民館】&#10;一人当たり面積">
          <a:extLst>
            <a:ext uri="{FF2B5EF4-FFF2-40B4-BE49-F238E27FC236}">
              <a16:creationId xmlns:a16="http://schemas.microsoft.com/office/drawing/2014/main" id="{1910BD8A-0002-44A8-BA21-19B6CE38C38B}"/>
            </a:ext>
          </a:extLst>
        </xdr:cNvPr>
        <xdr:cNvSpPr txBox="1"/>
      </xdr:nvSpPr>
      <xdr:spPr>
        <a:xfrm>
          <a:off x="18182032"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845" name="n_3aveValue【公民館】&#10;一人当たり面積">
          <a:extLst>
            <a:ext uri="{FF2B5EF4-FFF2-40B4-BE49-F238E27FC236}">
              <a16:creationId xmlns:a16="http://schemas.microsoft.com/office/drawing/2014/main" id="{6A5260C0-3148-410F-AD84-69620279E2EB}"/>
            </a:ext>
          </a:extLst>
        </xdr:cNvPr>
        <xdr:cNvSpPr txBox="1"/>
      </xdr:nvSpPr>
      <xdr:spPr>
        <a:xfrm>
          <a:off x="17384472" y="1813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846" name="n_4aveValue【公民館】&#10;一人当たり面積">
          <a:extLst>
            <a:ext uri="{FF2B5EF4-FFF2-40B4-BE49-F238E27FC236}">
              <a16:creationId xmlns:a16="http://schemas.microsoft.com/office/drawing/2014/main" id="{94AEEC49-FF91-4D51-A3E1-B000DBF1351C}"/>
            </a:ext>
          </a:extLst>
        </xdr:cNvPr>
        <xdr:cNvSpPr txBox="1"/>
      </xdr:nvSpPr>
      <xdr:spPr>
        <a:xfrm>
          <a:off x="16588817" y="1812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93997</xdr:rowOff>
    </xdr:from>
    <xdr:ext cx="469744" cy="259045"/>
    <xdr:sp macro="" textlink="">
      <xdr:nvSpPr>
        <xdr:cNvPr id="847" name="n_1mainValue【公民館】&#10;一人当たり面積">
          <a:extLst>
            <a:ext uri="{FF2B5EF4-FFF2-40B4-BE49-F238E27FC236}">
              <a16:creationId xmlns:a16="http://schemas.microsoft.com/office/drawing/2014/main" id="{E4ADE0A2-2A55-444D-8BAD-E2FCCE4058B3}"/>
            </a:ext>
          </a:extLst>
        </xdr:cNvPr>
        <xdr:cNvSpPr txBox="1"/>
      </xdr:nvSpPr>
      <xdr:spPr>
        <a:xfrm>
          <a:off x="18982132" y="1861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93997</xdr:rowOff>
    </xdr:from>
    <xdr:ext cx="469744" cy="259045"/>
    <xdr:sp macro="" textlink="">
      <xdr:nvSpPr>
        <xdr:cNvPr id="848" name="n_2mainValue【公民館】&#10;一人当たり面積">
          <a:extLst>
            <a:ext uri="{FF2B5EF4-FFF2-40B4-BE49-F238E27FC236}">
              <a16:creationId xmlns:a16="http://schemas.microsoft.com/office/drawing/2014/main" id="{1E5BBA4D-94EC-4D3A-BF49-B292D2D2CB93}"/>
            </a:ext>
          </a:extLst>
        </xdr:cNvPr>
        <xdr:cNvSpPr txBox="1"/>
      </xdr:nvSpPr>
      <xdr:spPr>
        <a:xfrm>
          <a:off x="18182032" y="1861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96538</xdr:rowOff>
    </xdr:from>
    <xdr:ext cx="469744" cy="259045"/>
    <xdr:sp macro="" textlink="">
      <xdr:nvSpPr>
        <xdr:cNvPr id="849" name="n_3mainValue【公民館】&#10;一人当たり面積">
          <a:extLst>
            <a:ext uri="{FF2B5EF4-FFF2-40B4-BE49-F238E27FC236}">
              <a16:creationId xmlns:a16="http://schemas.microsoft.com/office/drawing/2014/main" id="{020782B9-D2B8-454B-8D58-EEA19043486D}"/>
            </a:ext>
          </a:extLst>
        </xdr:cNvPr>
        <xdr:cNvSpPr txBox="1"/>
      </xdr:nvSpPr>
      <xdr:spPr>
        <a:xfrm>
          <a:off x="17384472" y="1860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96538</xdr:rowOff>
    </xdr:from>
    <xdr:ext cx="469744" cy="259045"/>
    <xdr:sp macro="" textlink="">
      <xdr:nvSpPr>
        <xdr:cNvPr id="850" name="n_4mainValue【公民館】&#10;一人当たり面積">
          <a:extLst>
            <a:ext uri="{FF2B5EF4-FFF2-40B4-BE49-F238E27FC236}">
              <a16:creationId xmlns:a16="http://schemas.microsoft.com/office/drawing/2014/main" id="{6229C3F3-CF08-4900-9062-689422E68380}"/>
            </a:ext>
          </a:extLst>
        </xdr:cNvPr>
        <xdr:cNvSpPr txBox="1"/>
      </xdr:nvSpPr>
      <xdr:spPr>
        <a:xfrm>
          <a:off x="16588817" y="1860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903BEB9C-4B7A-4033-84B5-7A68495A619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7AD91448-B987-4ECD-9681-BD3BF8BC8E5D}"/>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8CFFF953-660F-41CE-9574-BEEDFB36E56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保育所、学校施設、児童館の有形固定資産減価償却については、類似団体平均を上回っており、</a:t>
          </a:r>
          <a:r>
            <a:rPr kumimoji="1" lang="ja-JP" altLang="en-US" sz="1100">
              <a:solidFill>
                <a:schemeClr val="dk1"/>
              </a:solidFill>
              <a:effectLst/>
              <a:latin typeface="+mn-lt"/>
              <a:ea typeface="+mn-ea"/>
              <a:cs typeface="+mn-cs"/>
            </a:rPr>
            <a:t>特に保育所は</a:t>
          </a:r>
          <a:r>
            <a:rPr kumimoji="1" lang="ja-JP" altLang="ja-JP" sz="1100">
              <a:solidFill>
                <a:schemeClr val="dk1"/>
              </a:solidFill>
              <a:effectLst/>
              <a:latin typeface="+mn-lt"/>
              <a:ea typeface="+mn-ea"/>
              <a:cs typeface="+mn-cs"/>
            </a:rPr>
            <a:t>減価償却</a:t>
          </a:r>
          <a:r>
            <a:rPr kumimoji="1" lang="ja-JP" altLang="en-US" sz="1100">
              <a:solidFill>
                <a:schemeClr val="dk1"/>
              </a:solidFill>
              <a:effectLst/>
              <a:latin typeface="+mn-lt"/>
              <a:ea typeface="+mn-ea"/>
              <a:cs typeface="+mn-cs"/>
            </a:rPr>
            <a:t>率が高く、</a:t>
          </a:r>
          <a:r>
            <a:rPr kumimoji="1" lang="ja-JP" altLang="ja-JP" sz="1100">
              <a:solidFill>
                <a:schemeClr val="dk1"/>
              </a:solidFill>
              <a:effectLst/>
              <a:latin typeface="+mn-lt"/>
              <a:ea typeface="+mn-ea"/>
              <a:cs typeface="+mn-cs"/>
            </a:rPr>
            <a:t>施設が老朽化していることが伺える。他の施設と比較しても老朽化が進んでおり、今後も修繕費等の経費の増加が予想され、建替や施設の延命化を検討し対応していく必要がある。</a:t>
          </a:r>
          <a:endParaRPr lang="ja-JP" altLang="ja-JP" sz="1400">
            <a:effectLst/>
          </a:endParaRPr>
        </a:p>
        <a:p>
          <a:r>
            <a:rPr kumimoji="1" lang="ja-JP" altLang="ja-JP" sz="1100">
              <a:solidFill>
                <a:schemeClr val="dk1"/>
              </a:solidFill>
              <a:effectLst/>
              <a:latin typeface="+mn-lt"/>
              <a:ea typeface="+mn-ea"/>
              <a:cs typeface="+mn-cs"/>
            </a:rPr>
            <a:t>道路や橋りょう・トンネル及び公営住宅の有形固定資産減価償却率については、新設・改良工事や修繕・建替等を計画的に行っていることから、類似団体平均と比較して概ね変わらない数値となっている。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E9C7032-AE89-4579-BF37-D2C9157D49E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2A72C9E-7714-4CEF-A342-49784DC590F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4D641B-29FD-4631-99E3-799C3FD00AB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0BF8F5F-907A-495E-8F33-86146DFA516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57857A-95B5-48B6-894A-52EE849C382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41F25C6-7761-4F0D-93BA-C81A1FB7433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A24125-DCA0-4948-8436-7F7095CE13B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F693B6F-7118-4FF5-9F96-13F90060557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81062AB-4199-4146-AFED-9183177D883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8A20893-7377-4602-B465-F72A10C341B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32C764-A010-4953-8ACE-D4650AE86DE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B95A7BA-BC8F-4B3E-9BBE-EA170680C76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F39AEA-0CA1-46C0-9C55-B669802E5A8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F396CE4-23B9-47C8-9B0F-B92758082E3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8C170CC-C884-4E8F-A33E-EC656FB153D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968297A-CBC1-4E34-B57B-CC4FF8121A95}"/>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7D33C8D-39A7-4F61-98A6-2F8ABF7EBCB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0DCE1E3-E11D-49A6-8731-04668D8D4D9E}"/>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28E1DD-3901-438D-823E-920385D3E4CC}"/>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3CDE59-43AD-471D-9907-4EC9337B077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2FF411B-E6A4-4176-875F-9B1EE52F7A6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555A387-26AC-4A6F-91A1-CC4D08DC392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28699CC-1DD7-48CA-8030-972F086253E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2B7D212-FB70-4096-87DF-1CA39A10A2B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D8222D-E361-49FA-B0F2-072DDDA8F336}"/>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066E288-A343-445A-A219-BD7F792DC57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A8DEFF-6FBE-4C69-9E31-54AF2A602444}"/>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2B064A2-9D5C-4AD1-A8B9-1331900D2EDF}"/>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52D2D4-F090-4E8D-9E93-F2EFB3A6F84B}"/>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C53F0C4-1EDA-448E-AC8A-C03D62D2DE6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CABEE45-6D01-45AB-8309-E0F1335D8F8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2AA2CA4-D9C8-4AC7-A717-5115DDC46A8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075F97A-0B6C-4B36-BA3A-CFDEC410F21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C501E9B-637E-4A24-90E6-905AD467C318}"/>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CBF8C2A-CA2B-4D7A-A7C0-3E5B7E5B466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7DEF099-40B5-4090-B9B0-891C8B5B154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B1E658C-8B0E-46E5-82A0-D70C08861FD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B560A5C-76FC-4A6F-B67D-399E964BB64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2C6D79-D3DE-4327-8F89-891F7DFD127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3494DD6-9698-41D1-B897-3DCA9F5A0EF0}"/>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24D874D-A753-44CA-BF78-249C9B1D846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EA764E2-E456-490D-B003-15EDB4817AE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13479BA-5DD1-4DA0-847C-8EFF279AA4E9}"/>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D07F7D9-7556-4D88-9C6C-57ABD76E7859}"/>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A54A949-8780-40C7-86F1-94147AED467B}"/>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9077C34-E6DB-42F1-91B0-17FB1512CA82}"/>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FB0F146-7302-436B-93AA-0FEC0ED1D982}"/>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4BD235A-7511-4E22-AA05-2ED6B5BA1B10}"/>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F088CF7-B9C2-4CBB-825F-32AE3950E65E}"/>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80D437E-5F2C-466C-8D59-78947C78051A}"/>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DB01A86-E7E6-4966-AB02-CFAED722CC3C}"/>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B27841A-B13C-48B7-AF98-8326D9F13E89}"/>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82B4373-70E0-4B19-A6FC-1D1EC70FB827}"/>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73BAB36-DE88-476C-B1C8-302FF1B60C3F}"/>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F88E33D-0193-40AB-B0EF-569883ED12B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B9CAA95-A632-4C6D-8D7C-BD0D057C2FF2}"/>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CF6A45F-86E1-48CD-86B1-638060A56191}"/>
            </a:ext>
          </a:extLst>
        </xdr:cNvPr>
        <xdr:cNvCxnSpPr/>
      </xdr:nvCxnSpPr>
      <xdr:spPr>
        <a:xfrm flipV="1">
          <a:off x="4173855" y="5789023"/>
          <a:ext cx="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66FFE32-0239-4CF6-8B38-67A5EFFEAFD9}"/>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7EFBE8A-2A95-4239-A168-95F601876F99}"/>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3991936C-F5DB-4677-B5B8-40D7D859B1DC}"/>
            </a:ext>
          </a:extLst>
        </xdr:cNvPr>
        <xdr:cNvSpPr txBox="1"/>
      </xdr:nvSpPr>
      <xdr:spPr>
        <a:xfrm>
          <a:off x="4212590" y="55699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4F3A991F-E318-4B94-B52F-F1479FB5757E}"/>
            </a:ext>
          </a:extLst>
        </xdr:cNvPr>
        <xdr:cNvCxnSpPr/>
      </xdr:nvCxnSpPr>
      <xdr:spPr>
        <a:xfrm>
          <a:off x="4112260" y="57890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CB5F40EB-FA49-4330-B203-20EE62B68C0A}"/>
            </a:ext>
          </a:extLst>
        </xdr:cNvPr>
        <xdr:cNvSpPr txBox="1"/>
      </xdr:nvSpPr>
      <xdr:spPr>
        <a:xfrm>
          <a:off x="4212590" y="65162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34EC5140-35D8-4670-B073-7127C09301EF}"/>
            </a:ext>
          </a:extLst>
        </xdr:cNvPr>
        <xdr:cNvSpPr/>
      </xdr:nvSpPr>
      <xdr:spPr>
        <a:xfrm>
          <a:off x="4131310" y="653777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9447B679-AF4D-47D8-885C-22FA8D8831E6}"/>
            </a:ext>
          </a:extLst>
        </xdr:cNvPr>
        <xdr:cNvSpPr/>
      </xdr:nvSpPr>
      <xdr:spPr>
        <a:xfrm>
          <a:off x="3388360" y="650648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309DD3F8-0F6E-4845-9961-AF4D3576D081}"/>
            </a:ext>
          </a:extLst>
        </xdr:cNvPr>
        <xdr:cNvSpPr/>
      </xdr:nvSpPr>
      <xdr:spPr>
        <a:xfrm>
          <a:off x="2571750" y="64689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474FA3DF-C494-48B8-9045-308BA912A780}"/>
            </a:ext>
          </a:extLst>
        </xdr:cNvPr>
        <xdr:cNvSpPr/>
      </xdr:nvSpPr>
      <xdr:spPr>
        <a:xfrm>
          <a:off x="1774190" y="644878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C58ECBE6-2D16-4DDC-B040-0D5931928025}"/>
            </a:ext>
          </a:extLst>
        </xdr:cNvPr>
        <xdr:cNvSpPr/>
      </xdr:nvSpPr>
      <xdr:spPr>
        <a:xfrm>
          <a:off x="988060" y="64572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34E57F0-733D-4E4F-8409-E9C097E8615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6684FED-4D8F-4EFC-AB2C-416D70A6FED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90E778C-F6A5-4955-9830-797B9A7AC0C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6E24F9B-8422-4E11-BEE3-C5F604EC2D90}"/>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1A60210-C89F-4A34-8957-1830792B71B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159294</xdr:rowOff>
    </xdr:from>
    <xdr:to>
      <xdr:col>24</xdr:col>
      <xdr:colOff>114300</xdr:colOff>
      <xdr:row>37</xdr:row>
      <xdr:rowOff>89444</xdr:rowOff>
    </xdr:to>
    <xdr:sp macro="" textlink="">
      <xdr:nvSpPr>
        <xdr:cNvPr id="74" name="楕円 73">
          <a:extLst>
            <a:ext uri="{FF2B5EF4-FFF2-40B4-BE49-F238E27FC236}">
              <a16:creationId xmlns:a16="http://schemas.microsoft.com/office/drawing/2014/main" id="{D3693C3A-232D-4F7F-989A-8FEB182612DD}"/>
            </a:ext>
          </a:extLst>
        </xdr:cNvPr>
        <xdr:cNvSpPr/>
      </xdr:nvSpPr>
      <xdr:spPr>
        <a:xfrm>
          <a:off x="4131310" y="63333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10721</xdr:rowOff>
    </xdr:from>
    <xdr:ext cx="405111" cy="259045"/>
    <xdr:sp macro="" textlink="">
      <xdr:nvSpPr>
        <xdr:cNvPr id="75" name="【図書館】&#10;有形固定資産減価償却率該当値テキスト">
          <a:extLst>
            <a:ext uri="{FF2B5EF4-FFF2-40B4-BE49-F238E27FC236}">
              <a16:creationId xmlns:a16="http://schemas.microsoft.com/office/drawing/2014/main" id="{7E194722-4C15-486B-8F66-7E8140AB4152}"/>
            </a:ext>
          </a:extLst>
        </xdr:cNvPr>
        <xdr:cNvSpPr txBox="1"/>
      </xdr:nvSpPr>
      <xdr:spPr>
        <a:xfrm>
          <a:off x="4212590" y="6184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121739</xdr:rowOff>
    </xdr:from>
    <xdr:to>
      <xdr:col>20</xdr:col>
      <xdr:colOff>38100</xdr:colOff>
      <xdr:row>37</xdr:row>
      <xdr:rowOff>51889</xdr:rowOff>
    </xdr:to>
    <xdr:sp macro="" textlink="">
      <xdr:nvSpPr>
        <xdr:cNvPr id="76" name="楕円 75">
          <a:extLst>
            <a:ext uri="{FF2B5EF4-FFF2-40B4-BE49-F238E27FC236}">
              <a16:creationId xmlns:a16="http://schemas.microsoft.com/office/drawing/2014/main" id="{E1B58CAC-C53C-4110-82E9-9FAADC623530}"/>
            </a:ext>
          </a:extLst>
        </xdr:cNvPr>
        <xdr:cNvSpPr/>
      </xdr:nvSpPr>
      <xdr:spPr>
        <a:xfrm>
          <a:off x="3388360" y="629584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1089</xdr:rowOff>
    </xdr:from>
    <xdr:to>
      <xdr:col>24</xdr:col>
      <xdr:colOff>63500</xdr:colOff>
      <xdr:row>37</xdr:row>
      <xdr:rowOff>38644</xdr:rowOff>
    </xdr:to>
    <xdr:cxnSp macro="">
      <xdr:nvCxnSpPr>
        <xdr:cNvPr id="77" name="直線コネクタ 76">
          <a:extLst>
            <a:ext uri="{FF2B5EF4-FFF2-40B4-BE49-F238E27FC236}">
              <a16:creationId xmlns:a16="http://schemas.microsoft.com/office/drawing/2014/main" id="{A0ED6AC3-B696-41C2-B870-8FC949B95A85}"/>
            </a:ext>
          </a:extLst>
        </xdr:cNvPr>
        <xdr:cNvCxnSpPr/>
      </xdr:nvCxnSpPr>
      <xdr:spPr>
        <a:xfrm>
          <a:off x="3431540" y="6344739"/>
          <a:ext cx="74295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87449</xdr:rowOff>
    </xdr:from>
    <xdr:to>
      <xdr:col>15</xdr:col>
      <xdr:colOff>101600</xdr:colOff>
      <xdr:row>37</xdr:row>
      <xdr:rowOff>17599</xdr:rowOff>
    </xdr:to>
    <xdr:sp macro="" textlink="">
      <xdr:nvSpPr>
        <xdr:cNvPr id="78" name="楕円 77">
          <a:extLst>
            <a:ext uri="{FF2B5EF4-FFF2-40B4-BE49-F238E27FC236}">
              <a16:creationId xmlns:a16="http://schemas.microsoft.com/office/drawing/2014/main" id="{D65684C4-9184-406D-BF01-B27704F6DF26}"/>
            </a:ext>
          </a:extLst>
        </xdr:cNvPr>
        <xdr:cNvSpPr/>
      </xdr:nvSpPr>
      <xdr:spPr>
        <a:xfrm>
          <a:off x="2571750" y="62615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138249</xdr:rowOff>
    </xdr:from>
    <xdr:to>
      <xdr:col>19</xdr:col>
      <xdr:colOff>177800</xdr:colOff>
      <xdr:row>37</xdr:row>
      <xdr:rowOff>1089</xdr:rowOff>
    </xdr:to>
    <xdr:cxnSp macro="">
      <xdr:nvCxnSpPr>
        <xdr:cNvPr id="79" name="直線コネクタ 78">
          <a:extLst>
            <a:ext uri="{FF2B5EF4-FFF2-40B4-BE49-F238E27FC236}">
              <a16:creationId xmlns:a16="http://schemas.microsoft.com/office/drawing/2014/main" id="{633EEC87-816C-4FFC-90F4-064A0AEF73B7}"/>
            </a:ext>
          </a:extLst>
        </xdr:cNvPr>
        <xdr:cNvCxnSpPr/>
      </xdr:nvCxnSpPr>
      <xdr:spPr>
        <a:xfrm>
          <a:off x="2626360" y="6306639"/>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56424</xdr:rowOff>
    </xdr:from>
    <xdr:to>
      <xdr:col>10</xdr:col>
      <xdr:colOff>165100</xdr:colOff>
      <xdr:row>36</xdr:row>
      <xdr:rowOff>158024</xdr:rowOff>
    </xdr:to>
    <xdr:sp macro="" textlink="">
      <xdr:nvSpPr>
        <xdr:cNvPr id="80" name="楕円 79">
          <a:extLst>
            <a:ext uri="{FF2B5EF4-FFF2-40B4-BE49-F238E27FC236}">
              <a16:creationId xmlns:a16="http://schemas.microsoft.com/office/drawing/2014/main" id="{D5E70E2F-2D0D-4024-9273-5F64EC756A4C}"/>
            </a:ext>
          </a:extLst>
        </xdr:cNvPr>
        <xdr:cNvSpPr/>
      </xdr:nvSpPr>
      <xdr:spPr>
        <a:xfrm>
          <a:off x="1774190" y="623243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107224</xdr:rowOff>
    </xdr:from>
    <xdr:to>
      <xdr:col>15</xdr:col>
      <xdr:colOff>50800</xdr:colOff>
      <xdr:row>36</xdr:row>
      <xdr:rowOff>138249</xdr:rowOff>
    </xdr:to>
    <xdr:cxnSp macro="">
      <xdr:nvCxnSpPr>
        <xdr:cNvPr id="81" name="直線コネクタ 80">
          <a:extLst>
            <a:ext uri="{FF2B5EF4-FFF2-40B4-BE49-F238E27FC236}">
              <a16:creationId xmlns:a16="http://schemas.microsoft.com/office/drawing/2014/main" id="{B8D40035-548C-4C29-A8A0-EC5E573FEB66}"/>
            </a:ext>
          </a:extLst>
        </xdr:cNvPr>
        <xdr:cNvCxnSpPr/>
      </xdr:nvCxnSpPr>
      <xdr:spPr>
        <a:xfrm>
          <a:off x="1828800" y="6277519"/>
          <a:ext cx="79756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18869</xdr:rowOff>
    </xdr:from>
    <xdr:to>
      <xdr:col>6</xdr:col>
      <xdr:colOff>38100</xdr:colOff>
      <xdr:row>36</xdr:row>
      <xdr:rowOff>120469</xdr:rowOff>
    </xdr:to>
    <xdr:sp macro="" textlink="">
      <xdr:nvSpPr>
        <xdr:cNvPr id="82" name="楕円 81">
          <a:extLst>
            <a:ext uri="{FF2B5EF4-FFF2-40B4-BE49-F238E27FC236}">
              <a16:creationId xmlns:a16="http://schemas.microsoft.com/office/drawing/2014/main" id="{03AC33E6-D739-4590-A00E-C9148DF65FBD}"/>
            </a:ext>
          </a:extLst>
        </xdr:cNvPr>
        <xdr:cNvSpPr/>
      </xdr:nvSpPr>
      <xdr:spPr>
        <a:xfrm>
          <a:off x="988060" y="619487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69669</xdr:rowOff>
    </xdr:from>
    <xdr:to>
      <xdr:col>10</xdr:col>
      <xdr:colOff>114300</xdr:colOff>
      <xdr:row>36</xdr:row>
      <xdr:rowOff>107224</xdr:rowOff>
    </xdr:to>
    <xdr:cxnSp macro="">
      <xdr:nvCxnSpPr>
        <xdr:cNvPr id="83" name="直線コネクタ 82">
          <a:extLst>
            <a:ext uri="{FF2B5EF4-FFF2-40B4-BE49-F238E27FC236}">
              <a16:creationId xmlns:a16="http://schemas.microsoft.com/office/drawing/2014/main" id="{1E46603C-B98D-4A73-A5D4-C111E0AABD9F}"/>
            </a:ext>
          </a:extLst>
        </xdr:cNvPr>
        <xdr:cNvCxnSpPr/>
      </xdr:nvCxnSpPr>
      <xdr:spPr>
        <a:xfrm>
          <a:off x="1031240" y="6239964"/>
          <a:ext cx="7975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0E5B5460-A366-4169-B53B-357476323453}"/>
            </a:ext>
          </a:extLst>
        </xdr:cNvPr>
        <xdr:cNvSpPr txBox="1"/>
      </xdr:nvSpPr>
      <xdr:spPr>
        <a:xfrm>
          <a:off x="3239144" y="659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77E8381E-15ED-48BA-8FF4-BD920572BD38}"/>
            </a:ext>
          </a:extLst>
        </xdr:cNvPr>
        <xdr:cNvSpPr txBox="1"/>
      </xdr:nvSpPr>
      <xdr:spPr>
        <a:xfrm>
          <a:off x="2439044" y="656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9FE94D92-4522-4B1F-8283-29B445DB7617}"/>
            </a:ext>
          </a:extLst>
        </xdr:cNvPr>
        <xdr:cNvSpPr txBox="1"/>
      </xdr:nvSpPr>
      <xdr:spPr>
        <a:xfrm>
          <a:off x="1641484" y="654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a:extLst>
            <a:ext uri="{FF2B5EF4-FFF2-40B4-BE49-F238E27FC236}">
              <a16:creationId xmlns:a16="http://schemas.microsoft.com/office/drawing/2014/main" id="{0D848F57-5CC2-490C-9BFA-C5D24D44D4BD}"/>
            </a:ext>
          </a:extLst>
        </xdr:cNvPr>
        <xdr:cNvSpPr txBox="1"/>
      </xdr:nvSpPr>
      <xdr:spPr>
        <a:xfrm>
          <a:off x="85535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68416</xdr:rowOff>
    </xdr:from>
    <xdr:ext cx="405111" cy="259045"/>
    <xdr:sp macro="" textlink="">
      <xdr:nvSpPr>
        <xdr:cNvPr id="88" name="n_1mainValue【図書館】&#10;有形固定資産減価償却率">
          <a:extLst>
            <a:ext uri="{FF2B5EF4-FFF2-40B4-BE49-F238E27FC236}">
              <a16:creationId xmlns:a16="http://schemas.microsoft.com/office/drawing/2014/main" id="{EBA7DD5E-E293-40AD-8E6F-D53B66C78A07}"/>
            </a:ext>
          </a:extLst>
        </xdr:cNvPr>
        <xdr:cNvSpPr txBox="1"/>
      </xdr:nvSpPr>
      <xdr:spPr>
        <a:xfrm>
          <a:off x="3239144" y="6067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34126</xdr:rowOff>
    </xdr:from>
    <xdr:ext cx="405111" cy="259045"/>
    <xdr:sp macro="" textlink="">
      <xdr:nvSpPr>
        <xdr:cNvPr id="89" name="n_2mainValue【図書館】&#10;有形固定資産減価償却率">
          <a:extLst>
            <a:ext uri="{FF2B5EF4-FFF2-40B4-BE49-F238E27FC236}">
              <a16:creationId xmlns:a16="http://schemas.microsoft.com/office/drawing/2014/main" id="{FB71697F-406E-4699-8EFF-FF8A72A9A2A3}"/>
            </a:ext>
          </a:extLst>
        </xdr:cNvPr>
        <xdr:cNvSpPr txBox="1"/>
      </xdr:nvSpPr>
      <xdr:spPr>
        <a:xfrm>
          <a:off x="2439044" y="6032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3101</xdr:rowOff>
    </xdr:from>
    <xdr:ext cx="405111" cy="259045"/>
    <xdr:sp macro="" textlink="">
      <xdr:nvSpPr>
        <xdr:cNvPr id="90" name="n_3mainValue【図書館】&#10;有形固定資産減価償却率">
          <a:extLst>
            <a:ext uri="{FF2B5EF4-FFF2-40B4-BE49-F238E27FC236}">
              <a16:creationId xmlns:a16="http://schemas.microsoft.com/office/drawing/2014/main" id="{1F3EB8E1-0A54-4EC2-BCF9-63834EBFFE40}"/>
            </a:ext>
          </a:extLst>
        </xdr:cNvPr>
        <xdr:cNvSpPr txBox="1"/>
      </xdr:nvSpPr>
      <xdr:spPr>
        <a:xfrm>
          <a:off x="1641484" y="600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136996</xdr:rowOff>
    </xdr:from>
    <xdr:ext cx="405111" cy="259045"/>
    <xdr:sp macro="" textlink="">
      <xdr:nvSpPr>
        <xdr:cNvPr id="91" name="n_4mainValue【図書館】&#10;有形固定資産減価償却率">
          <a:extLst>
            <a:ext uri="{FF2B5EF4-FFF2-40B4-BE49-F238E27FC236}">
              <a16:creationId xmlns:a16="http://schemas.microsoft.com/office/drawing/2014/main" id="{C43AADF6-F953-40E5-AEBA-46B2964F38A2}"/>
            </a:ext>
          </a:extLst>
        </xdr:cNvPr>
        <xdr:cNvSpPr txBox="1"/>
      </xdr:nvSpPr>
      <xdr:spPr>
        <a:xfrm>
          <a:off x="855354" y="596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9D84C28-A038-4FAA-8712-4D4121D5C45B}"/>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519CEFA-7C7F-43F2-AE2C-370C5B40760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09B0239-8912-4E76-BDC4-0FD5C6069C0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AD9AABF-70CC-4FE9-96DB-DE8C73F99D8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5DD4E29-8248-4226-88FE-4535E59BE990}"/>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241335F-D8FB-4318-B49F-DE979959E95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017A887-9224-4AF2-B5A8-D1BE2AA8B7F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253FFFC-DC15-424B-BBC1-929E28DCA82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B522837-988B-431A-8C16-621B399D71C2}"/>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B0FEB52-24EF-451D-B39B-AF80221F4C3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35A2801-7034-438E-BBF6-DAD4B5378CD6}"/>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27B6BA37-0393-42F9-BB30-B2B10FB4E90E}"/>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D501B9A-9255-4434-8CF7-49A5A0BEF217}"/>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5D837FC-E870-40CE-80AD-8D2219DCFAA2}"/>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920BA77-AEC0-47E5-97D0-A39F7C50D26F}"/>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64566185-113B-4658-BB81-E0E8A5CAA88A}"/>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33D1753-8B39-454D-96C6-0F8A064A848B}"/>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E25D700-C45A-444D-B860-AC63ADCB0F9A}"/>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F01872C-80AC-4574-AD80-499AE5C7657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4F8C489-011B-4C0C-B30D-5A1043433632}"/>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163C227-9EE2-4D02-8156-2EE6AE92E80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666E657D-16BA-4F46-B2C5-2C1C669914BB}"/>
            </a:ext>
          </a:extLst>
        </xdr:cNvPr>
        <xdr:cNvCxnSpPr/>
      </xdr:nvCxnSpPr>
      <xdr:spPr>
        <a:xfrm flipV="1">
          <a:off x="9429115" y="6055614"/>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FB6F8D10-4378-4E7C-B386-EE740FA41BDF}"/>
            </a:ext>
          </a:extLst>
        </xdr:cNvPr>
        <xdr:cNvSpPr txBox="1"/>
      </xdr:nvSpPr>
      <xdr:spPr>
        <a:xfrm>
          <a:off x="946785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57D82DAA-6353-4EC6-AABF-D53CCAA636E6}"/>
            </a:ext>
          </a:extLst>
        </xdr:cNvPr>
        <xdr:cNvCxnSpPr/>
      </xdr:nvCxnSpPr>
      <xdr:spPr>
        <a:xfrm>
          <a:off x="9356090" y="71033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576DF580-25D4-43CB-AA3A-5B7D38221E36}"/>
            </a:ext>
          </a:extLst>
        </xdr:cNvPr>
        <xdr:cNvSpPr txBox="1"/>
      </xdr:nvSpPr>
      <xdr:spPr>
        <a:xfrm>
          <a:off x="9467850" y="5830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7A0D878A-289E-4C30-BFBD-56B44B734D5C}"/>
            </a:ext>
          </a:extLst>
        </xdr:cNvPr>
        <xdr:cNvCxnSpPr/>
      </xdr:nvCxnSpPr>
      <xdr:spPr>
        <a:xfrm>
          <a:off x="9356090" y="605561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70121</xdr:rowOff>
    </xdr:from>
    <xdr:ext cx="469744" cy="259045"/>
    <xdr:sp macro="" textlink="">
      <xdr:nvSpPr>
        <xdr:cNvPr id="118" name="【図書館】&#10;一人当たり面積平均値テキスト">
          <a:extLst>
            <a:ext uri="{FF2B5EF4-FFF2-40B4-BE49-F238E27FC236}">
              <a16:creationId xmlns:a16="http://schemas.microsoft.com/office/drawing/2014/main" id="{F08C4F39-319D-4FA7-A179-FECA334A9E21}"/>
            </a:ext>
          </a:extLst>
        </xdr:cNvPr>
        <xdr:cNvSpPr txBox="1"/>
      </xdr:nvSpPr>
      <xdr:spPr>
        <a:xfrm>
          <a:off x="9467850" y="675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7A48BF81-220C-4ECE-87F5-30479D415903}"/>
            </a:ext>
          </a:extLst>
        </xdr:cNvPr>
        <xdr:cNvSpPr/>
      </xdr:nvSpPr>
      <xdr:spPr>
        <a:xfrm>
          <a:off x="9394190" y="6782054"/>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4556007D-3625-4FE6-B678-3F471BAB6A7B}"/>
            </a:ext>
          </a:extLst>
        </xdr:cNvPr>
        <xdr:cNvSpPr/>
      </xdr:nvSpPr>
      <xdr:spPr>
        <a:xfrm>
          <a:off x="8632190" y="677900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E4A3C173-1F6C-4575-BC4F-E30904E5673A}"/>
            </a:ext>
          </a:extLst>
        </xdr:cNvPr>
        <xdr:cNvSpPr/>
      </xdr:nvSpPr>
      <xdr:spPr>
        <a:xfrm>
          <a:off x="7846060" y="677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81131EA1-229B-40B7-A667-026EF3676226}"/>
            </a:ext>
          </a:extLst>
        </xdr:cNvPr>
        <xdr:cNvSpPr/>
      </xdr:nvSpPr>
      <xdr:spPr>
        <a:xfrm>
          <a:off x="7029450" y="67755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88C778EB-DCA3-4F1E-903A-6580DD799843}"/>
            </a:ext>
          </a:extLst>
        </xdr:cNvPr>
        <xdr:cNvSpPr/>
      </xdr:nvSpPr>
      <xdr:spPr>
        <a:xfrm>
          <a:off x="6231890" y="676452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AE3F237-57B3-479E-AC46-F895449E544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FBCD5D2-3E1D-41A7-BCF2-BD7CEEA6606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405A119-4EB4-4002-9F56-C23FD8781D7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1791A2C-51AF-4504-92E1-B7266DA1C09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EC4A7B9-7C41-469A-8621-643FA2E54F6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135128</xdr:rowOff>
    </xdr:from>
    <xdr:to>
      <xdr:col>55</xdr:col>
      <xdr:colOff>50800</xdr:colOff>
      <xdr:row>39</xdr:row>
      <xdr:rowOff>65278</xdr:rowOff>
    </xdr:to>
    <xdr:sp macro="" textlink="">
      <xdr:nvSpPr>
        <xdr:cNvPr id="129" name="楕円 128">
          <a:extLst>
            <a:ext uri="{FF2B5EF4-FFF2-40B4-BE49-F238E27FC236}">
              <a16:creationId xmlns:a16="http://schemas.microsoft.com/office/drawing/2014/main" id="{062AB2E4-22A8-4122-AFAD-1F2D46B47512}"/>
            </a:ext>
          </a:extLst>
        </xdr:cNvPr>
        <xdr:cNvSpPr/>
      </xdr:nvSpPr>
      <xdr:spPr>
        <a:xfrm>
          <a:off x="9394190" y="664641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158005</xdr:rowOff>
    </xdr:from>
    <xdr:ext cx="469744" cy="259045"/>
    <xdr:sp macro="" textlink="">
      <xdr:nvSpPr>
        <xdr:cNvPr id="130" name="【図書館】&#10;一人当たり面積該当値テキスト">
          <a:extLst>
            <a:ext uri="{FF2B5EF4-FFF2-40B4-BE49-F238E27FC236}">
              <a16:creationId xmlns:a16="http://schemas.microsoft.com/office/drawing/2014/main" id="{D1B9B6E5-DBE5-40AB-8506-0F040B1282CE}"/>
            </a:ext>
          </a:extLst>
        </xdr:cNvPr>
        <xdr:cNvSpPr txBox="1"/>
      </xdr:nvSpPr>
      <xdr:spPr>
        <a:xfrm>
          <a:off x="9467850" y="6503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144272</xdr:rowOff>
    </xdr:from>
    <xdr:to>
      <xdr:col>50</xdr:col>
      <xdr:colOff>165100</xdr:colOff>
      <xdr:row>39</xdr:row>
      <xdr:rowOff>74422</xdr:rowOff>
    </xdr:to>
    <xdr:sp macro="" textlink="">
      <xdr:nvSpPr>
        <xdr:cNvPr id="131" name="楕円 130">
          <a:extLst>
            <a:ext uri="{FF2B5EF4-FFF2-40B4-BE49-F238E27FC236}">
              <a16:creationId xmlns:a16="http://schemas.microsoft.com/office/drawing/2014/main" id="{34E2803E-9E2C-4F54-B97B-BBCEB8241E35}"/>
            </a:ext>
          </a:extLst>
        </xdr:cNvPr>
        <xdr:cNvSpPr/>
      </xdr:nvSpPr>
      <xdr:spPr>
        <a:xfrm>
          <a:off x="8632190" y="66574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14478</xdr:rowOff>
    </xdr:from>
    <xdr:to>
      <xdr:col>55</xdr:col>
      <xdr:colOff>0</xdr:colOff>
      <xdr:row>39</xdr:row>
      <xdr:rowOff>23622</xdr:rowOff>
    </xdr:to>
    <xdr:cxnSp macro="">
      <xdr:nvCxnSpPr>
        <xdr:cNvPr id="132" name="直線コネクタ 131">
          <a:extLst>
            <a:ext uri="{FF2B5EF4-FFF2-40B4-BE49-F238E27FC236}">
              <a16:creationId xmlns:a16="http://schemas.microsoft.com/office/drawing/2014/main" id="{6F3CDDC9-074D-4AA3-9523-1DF11FF1C4D0}"/>
            </a:ext>
          </a:extLst>
        </xdr:cNvPr>
        <xdr:cNvCxnSpPr/>
      </xdr:nvCxnSpPr>
      <xdr:spPr>
        <a:xfrm flipV="1">
          <a:off x="8686800" y="6704838"/>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148844</xdr:rowOff>
    </xdr:from>
    <xdr:to>
      <xdr:col>46</xdr:col>
      <xdr:colOff>38100</xdr:colOff>
      <xdr:row>39</xdr:row>
      <xdr:rowOff>78994</xdr:rowOff>
    </xdr:to>
    <xdr:sp macro="" textlink="">
      <xdr:nvSpPr>
        <xdr:cNvPr id="133" name="楕円 132">
          <a:extLst>
            <a:ext uri="{FF2B5EF4-FFF2-40B4-BE49-F238E27FC236}">
              <a16:creationId xmlns:a16="http://schemas.microsoft.com/office/drawing/2014/main" id="{20145D67-C7DB-4FE0-8BD1-702ACD1783DE}"/>
            </a:ext>
          </a:extLst>
        </xdr:cNvPr>
        <xdr:cNvSpPr/>
      </xdr:nvSpPr>
      <xdr:spPr>
        <a:xfrm>
          <a:off x="7846060" y="66639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23622</xdr:rowOff>
    </xdr:from>
    <xdr:to>
      <xdr:col>50</xdr:col>
      <xdr:colOff>114300</xdr:colOff>
      <xdr:row>39</xdr:row>
      <xdr:rowOff>28194</xdr:rowOff>
    </xdr:to>
    <xdr:cxnSp macro="">
      <xdr:nvCxnSpPr>
        <xdr:cNvPr id="134" name="直線コネクタ 133">
          <a:extLst>
            <a:ext uri="{FF2B5EF4-FFF2-40B4-BE49-F238E27FC236}">
              <a16:creationId xmlns:a16="http://schemas.microsoft.com/office/drawing/2014/main" id="{441E16F8-7BB8-4CF9-B174-6622D73E5DD2}"/>
            </a:ext>
          </a:extLst>
        </xdr:cNvPr>
        <xdr:cNvCxnSpPr/>
      </xdr:nvCxnSpPr>
      <xdr:spPr>
        <a:xfrm flipV="1">
          <a:off x="7889240" y="6706362"/>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153416</xdr:rowOff>
    </xdr:from>
    <xdr:to>
      <xdr:col>41</xdr:col>
      <xdr:colOff>101600</xdr:colOff>
      <xdr:row>39</xdr:row>
      <xdr:rowOff>83566</xdr:rowOff>
    </xdr:to>
    <xdr:sp macro="" textlink="">
      <xdr:nvSpPr>
        <xdr:cNvPr id="135" name="楕円 134">
          <a:extLst>
            <a:ext uri="{FF2B5EF4-FFF2-40B4-BE49-F238E27FC236}">
              <a16:creationId xmlns:a16="http://schemas.microsoft.com/office/drawing/2014/main" id="{2C25D697-986A-4CDF-A018-12D124F01809}"/>
            </a:ext>
          </a:extLst>
        </xdr:cNvPr>
        <xdr:cNvSpPr/>
      </xdr:nvSpPr>
      <xdr:spPr>
        <a:xfrm>
          <a:off x="7029450" y="66685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28194</xdr:rowOff>
    </xdr:from>
    <xdr:to>
      <xdr:col>45</xdr:col>
      <xdr:colOff>177800</xdr:colOff>
      <xdr:row>39</xdr:row>
      <xdr:rowOff>32766</xdr:rowOff>
    </xdr:to>
    <xdr:cxnSp macro="">
      <xdr:nvCxnSpPr>
        <xdr:cNvPr id="136" name="直線コネクタ 135">
          <a:extLst>
            <a:ext uri="{FF2B5EF4-FFF2-40B4-BE49-F238E27FC236}">
              <a16:creationId xmlns:a16="http://schemas.microsoft.com/office/drawing/2014/main" id="{DE82EE59-7C53-4B85-866C-D5CD6AC39007}"/>
            </a:ext>
          </a:extLst>
        </xdr:cNvPr>
        <xdr:cNvCxnSpPr/>
      </xdr:nvCxnSpPr>
      <xdr:spPr>
        <a:xfrm flipV="1">
          <a:off x="7084060" y="6712839"/>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157988</xdr:rowOff>
    </xdr:from>
    <xdr:to>
      <xdr:col>36</xdr:col>
      <xdr:colOff>165100</xdr:colOff>
      <xdr:row>39</xdr:row>
      <xdr:rowOff>88138</xdr:rowOff>
    </xdr:to>
    <xdr:sp macro="" textlink="">
      <xdr:nvSpPr>
        <xdr:cNvPr id="137" name="楕円 136">
          <a:extLst>
            <a:ext uri="{FF2B5EF4-FFF2-40B4-BE49-F238E27FC236}">
              <a16:creationId xmlns:a16="http://schemas.microsoft.com/office/drawing/2014/main" id="{F2F865F0-689C-492B-9B89-31004625FB88}"/>
            </a:ext>
          </a:extLst>
        </xdr:cNvPr>
        <xdr:cNvSpPr/>
      </xdr:nvSpPr>
      <xdr:spPr>
        <a:xfrm>
          <a:off x="6231890" y="667499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32766</xdr:rowOff>
    </xdr:from>
    <xdr:to>
      <xdr:col>41</xdr:col>
      <xdr:colOff>50800</xdr:colOff>
      <xdr:row>39</xdr:row>
      <xdr:rowOff>37338</xdr:rowOff>
    </xdr:to>
    <xdr:cxnSp macro="">
      <xdr:nvCxnSpPr>
        <xdr:cNvPr id="138" name="直線コネクタ 137">
          <a:extLst>
            <a:ext uri="{FF2B5EF4-FFF2-40B4-BE49-F238E27FC236}">
              <a16:creationId xmlns:a16="http://schemas.microsoft.com/office/drawing/2014/main" id="{4AFB18C0-52F7-4826-8B3C-0B008425C8F1}"/>
            </a:ext>
          </a:extLst>
        </xdr:cNvPr>
        <xdr:cNvCxnSpPr/>
      </xdr:nvCxnSpPr>
      <xdr:spPr>
        <a:xfrm flipV="1">
          <a:off x="6286500" y="6717411"/>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17543</xdr:rowOff>
    </xdr:from>
    <xdr:ext cx="469744" cy="259045"/>
    <xdr:sp macro="" textlink="">
      <xdr:nvSpPr>
        <xdr:cNvPr id="139" name="n_1aveValue【図書館】&#10;一人当たり面積">
          <a:extLst>
            <a:ext uri="{FF2B5EF4-FFF2-40B4-BE49-F238E27FC236}">
              <a16:creationId xmlns:a16="http://schemas.microsoft.com/office/drawing/2014/main" id="{5CF0FD0D-237D-4D67-9F90-0B6503177EDC}"/>
            </a:ext>
          </a:extLst>
        </xdr:cNvPr>
        <xdr:cNvSpPr txBox="1"/>
      </xdr:nvSpPr>
      <xdr:spPr>
        <a:xfrm>
          <a:off x="8454467" y="687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0" name="n_2aveValue【図書館】&#10;一人当たり面積">
          <a:extLst>
            <a:ext uri="{FF2B5EF4-FFF2-40B4-BE49-F238E27FC236}">
              <a16:creationId xmlns:a16="http://schemas.microsoft.com/office/drawing/2014/main" id="{2EB79260-4FA9-4201-8DC9-35492900434D}"/>
            </a:ext>
          </a:extLst>
        </xdr:cNvPr>
        <xdr:cNvSpPr txBox="1"/>
      </xdr:nvSpPr>
      <xdr:spPr>
        <a:xfrm>
          <a:off x="767341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8399</xdr:rowOff>
    </xdr:from>
    <xdr:ext cx="469744" cy="259045"/>
    <xdr:sp macro="" textlink="">
      <xdr:nvSpPr>
        <xdr:cNvPr id="141" name="n_3aveValue【図書館】&#10;一人当たり面積">
          <a:extLst>
            <a:ext uri="{FF2B5EF4-FFF2-40B4-BE49-F238E27FC236}">
              <a16:creationId xmlns:a16="http://schemas.microsoft.com/office/drawing/2014/main" id="{4D284A9C-547D-4DD1-B7F8-710763A6324B}"/>
            </a:ext>
          </a:extLst>
        </xdr:cNvPr>
        <xdr:cNvSpPr txBox="1"/>
      </xdr:nvSpPr>
      <xdr:spPr>
        <a:xfrm>
          <a:off x="6866332" y="686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170705</xdr:rowOff>
    </xdr:from>
    <xdr:ext cx="469744" cy="259045"/>
    <xdr:sp macro="" textlink="">
      <xdr:nvSpPr>
        <xdr:cNvPr id="142" name="n_4aveValue【図書館】&#10;一人当たり面積">
          <a:extLst>
            <a:ext uri="{FF2B5EF4-FFF2-40B4-BE49-F238E27FC236}">
              <a16:creationId xmlns:a16="http://schemas.microsoft.com/office/drawing/2014/main" id="{9BDEDF5E-5121-49C5-85AC-26215EC6B09A}"/>
            </a:ext>
          </a:extLst>
        </xdr:cNvPr>
        <xdr:cNvSpPr txBox="1"/>
      </xdr:nvSpPr>
      <xdr:spPr>
        <a:xfrm>
          <a:off x="6068772" y="686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90949</xdr:rowOff>
    </xdr:from>
    <xdr:ext cx="469744" cy="259045"/>
    <xdr:sp macro="" textlink="">
      <xdr:nvSpPr>
        <xdr:cNvPr id="143" name="n_1mainValue【図書館】&#10;一人当たり面積">
          <a:extLst>
            <a:ext uri="{FF2B5EF4-FFF2-40B4-BE49-F238E27FC236}">
              <a16:creationId xmlns:a16="http://schemas.microsoft.com/office/drawing/2014/main" id="{C0046AAD-0733-4843-B88F-3EC2DABD625B}"/>
            </a:ext>
          </a:extLst>
        </xdr:cNvPr>
        <xdr:cNvSpPr txBox="1"/>
      </xdr:nvSpPr>
      <xdr:spPr>
        <a:xfrm>
          <a:off x="8454467" y="643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95521</xdr:rowOff>
    </xdr:from>
    <xdr:ext cx="469744" cy="259045"/>
    <xdr:sp macro="" textlink="">
      <xdr:nvSpPr>
        <xdr:cNvPr id="144" name="n_2mainValue【図書館】&#10;一人当たり面積">
          <a:extLst>
            <a:ext uri="{FF2B5EF4-FFF2-40B4-BE49-F238E27FC236}">
              <a16:creationId xmlns:a16="http://schemas.microsoft.com/office/drawing/2014/main" id="{0ED52A90-CDDE-4F8B-ACB7-232562DA8CCF}"/>
            </a:ext>
          </a:extLst>
        </xdr:cNvPr>
        <xdr:cNvSpPr txBox="1"/>
      </xdr:nvSpPr>
      <xdr:spPr>
        <a:xfrm>
          <a:off x="7673417" y="643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100093</xdr:rowOff>
    </xdr:from>
    <xdr:ext cx="469744" cy="259045"/>
    <xdr:sp macro="" textlink="">
      <xdr:nvSpPr>
        <xdr:cNvPr id="145" name="n_3mainValue【図書館】&#10;一人当たり面積">
          <a:extLst>
            <a:ext uri="{FF2B5EF4-FFF2-40B4-BE49-F238E27FC236}">
              <a16:creationId xmlns:a16="http://schemas.microsoft.com/office/drawing/2014/main" id="{41EAED9D-FB28-4F3B-BF28-5247EA9E46EC}"/>
            </a:ext>
          </a:extLst>
        </xdr:cNvPr>
        <xdr:cNvSpPr txBox="1"/>
      </xdr:nvSpPr>
      <xdr:spPr>
        <a:xfrm>
          <a:off x="6866332" y="643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104665</xdr:rowOff>
    </xdr:from>
    <xdr:ext cx="469744" cy="259045"/>
    <xdr:sp macro="" textlink="">
      <xdr:nvSpPr>
        <xdr:cNvPr id="146" name="n_4mainValue【図書館】&#10;一人当たり面積">
          <a:extLst>
            <a:ext uri="{FF2B5EF4-FFF2-40B4-BE49-F238E27FC236}">
              <a16:creationId xmlns:a16="http://schemas.microsoft.com/office/drawing/2014/main" id="{984A96CD-5948-48C6-8718-6546061C44E7}"/>
            </a:ext>
          </a:extLst>
        </xdr:cNvPr>
        <xdr:cNvSpPr txBox="1"/>
      </xdr:nvSpPr>
      <xdr:spPr>
        <a:xfrm>
          <a:off x="6068772" y="644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1DCBB84-5E05-42F5-A487-A45E5402125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D04C55B-DF0E-4D17-B97F-E4D854A0EB1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A026CA1-628B-4306-9983-6469840E088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F68DFDB1-AA89-4B54-9821-03C531CB8E2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BDA69A1-C4DF-4CDE-9D17-A787E2093005}"/>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5759309-116A-4A54-B198-D8A480CD1707}"/>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7BCECE1-0731-4373-BF39-1D59C2E2A9C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5BCF704-1F35-40CA-A8EE-525007D64033}"/>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F96152B-5FB3-43E4-8D85-8C8D422DAEB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8ED7794-6FA7-4E9C-9AE7-C5B4D46C77E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A149EE4-8501-4A9E-94D9-797F02D0082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39AC86E-CCCB-4B3B-BE17-9998584FFA0A}"/>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77ABF24-62D7-4D8D-BF7E-62DB70E25115}"/>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386CF9E-5B31-40B8-9F0E-0FFEA93C8113}"/>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F4D8049-7A06-41DA-91B8-702FE921F53B}"/>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C443F576-F7AA-4369-BB31-A6BDF845AAF9}"/>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02AEF2A-C680-4DBF-9C4F-3134AB3C6679}"/>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9C0DAD9C-D3F3-41D2-98DF-C1666B183763}"/>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80F7DB05-AFFC-47BF-8A8B-B704E50137C2}"/>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4057D45C-BF3C-460C-8BD0-295B22BDFB18}"/>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FDF47FD-994F-4CB8-82F9-537ADEEB932D}"/>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9710FD6-AD0E-4A6E-8E52-AD8A78094A3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F3D3BE6-293D-4975-BB13-F6D31BBC013C}"/>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FAEFF62-F812-462C-8D97-C8822C6D67E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5EDB24D-1E3D-4AF3-8DA3-ABCC75E33B17}"/>
            </a:ext>
          </a:extLst>
        </xdr:cNvPr>
        <xdr:cNvCxnSpPr/>
      </xdr:nvCxnSpPr>
      <xdr:spPr>
        <a:xfrm flipV="1">
          <a:off x="4173855" y="955929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1B35E5F4-F055-4EC1-915A-6FA3576A92DB}"/>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C18FCE49-493E-4417-AE18-116B835B45D2}"/>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6ED8892-4399-4FFA-8173-A3151D4992D4}"/>
            </a:ext>
          </a:extLst>
        </xdr:cNvPr>
        <xdr:cNvSpPr txBox="1"/>
      </xdr:nvSpPr>
      <xdr:spPr>
        <a:xfrm>
          <a:off x="4212590" y="934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4607BCCD-AB50-4CF5-8ECA-973F9A6CF04F}"/>
            </a:ext>
          </a:extLst>
        </xdr:cNvPr>
        <xdr:cNvCxnSpPr/>
      </xdr:nvCxnSpPr>
      <xdr:spPr>
        <a:xfrm>
          <a:off x="41122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8EF40CD-1067-42E9-A1A3-AB4B797CAF37}"/>
            </a:ext>
          </a:extLst>
        </xdr:cNvPr>
        <xdr:cNvSpPr txBox="1"/>
      </xdr:nvSpPr>
      <xdr:spPr>
        <a:xfrm>
          <a:off x="4212590" y="1023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A0D122BA-A658-4A56-8D14-D87CEF20B48D}"/>
            </a:ext>
          </a:extLst>
        </xdr:cNvPr>
        <xdr:cNvSpPr/>
      </xdr:nvSpPr>
      <xdr:spPr>
        <a:xfrm>
          <a:off x="4131310" y="103790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6B01E302-B6D0-4154-A94E-2654FCD78E12}"/>
            </a:ext>
          </a:extLst>
        </xdr:cNvPr>
        <xdr:cNvSpPr/>
      </xdr:nvSpPr>
      <xdr:spPr>
        <a:xfrm>
          <a:off x="33883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88C254C5-174B-4C1E-81F8-BCD40D14E818}"/>
            </a:ext>
          </a:extLst>
        </xdr:cNvPr>
        <xdr:cNvSpPr/>
      </xdr:nvSpPr>
      <xdr:spPr>
        <a:xfrm>
          <a:off x="2571750" y="103600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78E66B46-6A98-4F88-B409-146E59F103E8}"/>
            </a:ext>
          </a:extLst>
        </xdr:cNvPr>
        <xdr:cNvSpPr/>
      </xdr:nvSpPr>
      <xdr:spPr>
        <a:xfrm>
          <a:off x="1774190" y="103181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94106715-BE32-45B1-B0FE-4D5F0613AD58}"/>
            </a:ext>
          </a:extLst>
        </xdr:cNvPr>
        <xdr:cNvSpPr/>
      </xdr:nvSpPr>
      <xdr:spPr>
        <a:xfrm>
          <a:off x="988060" y="102952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5F87F0F-86AF-4D9A-9632-C8BD8E5F3B53}"/>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6E95B09-7040-4596-89D7-550F994331A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41268BC-669A-4C81-B7FA-5EDE21442D3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2F984E5-38DC-4819-8568-9FEFC49EA8A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98A54CA-1BF0-4E7D-B0F3-E7D96FF947F9}"/>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65405</xdr:rowOff>
    </xdr:from>
    <xdr:to>
      <xdr:col>24</xdr:col>
      <xdr:colOff>114300</xdr:colOff>
      <xdr:row>62</xdr:row>
      <xdr:rowOff>167005</xdr:rowOff>
    </xdr:to>
    <xdr:sp macro="" textlink="">
      <xdr:nvSpPr>
        <xdr:cNvPr id="187" name="楕円 186">
          <a:extLst>
            <a:ext uri="{FF2B5EF4-FFF2-40B4-BE49-F238E27FC236}">
              <a16:creationId xmlns:a16="http://schemas.microsoft.com/office/drawing/2014/main" id="{BA9B786A-8FDC-473F-B725-E4EB985851E1}"/>
            </a:ext>
          </a:extLst>
        </xdr:cNvPr>
        <xdr:cNvSpPr/>
      </xdr:nvSpPr>
      <xdr:spPr>
        <a:xfrm>
          <a:off x="4131310" y="106934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43832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F8CA296-6F7F-4227-8709-40BD03945C29}"/>
            </a:ext>
          </a:extLst>
        </xdr:cNvPr>
        <xdr:cNvSpPr txBox="1"/>
      </xdr:nvSpPr>
      <xdr:spPr>
        <a:xfrm>
          <a:off x="421259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29210</xdr:rowOff>
    </xdr:from>
    <xdr:to>
      <xdr:col>20</xdr:col>
      <xdr:colOff>38100</xdr:colOff>
      <xdr:row>62</xdr:row>
      <xdr:rowOff>130810</xdr:rowOff>
    </xdr:to>
    <xdr:sp macro="" textlink="">
      <xdr:nvSpPr>
        <xdr:cNvPr id="189" name="楕円 188">
          <a:extLst>
            <a:ext uri="{FF2B5EF4-FFF2-40B4-BE49-F238E27FC236}">
              <a16:creationId xmlns:a16="http://schemas.microsoft.com/office/drawing/2014/main" id="{E89D6CF2-E7CC-4845-A608-6536FB24CBFE}"/>
            </a:ext>
          </a:extLst>
        </xdr:cNvPr>
        <xdr:cNvSpPr/>
      </xdr:nvSpPr>
      <xdr:spPr>
        <a:xfrm>
          <a:off x="3388360" y="106572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80010</xdr:rowOff>
    </xdr:from>
    <xdr:to>
      <xdr:col>24</xdr:col>
      <xdr:colOff>63500</xdr:colOff>
      <xdr:row>62</xdr:row>
      <xdr:rowOff>116205</xdr:rowOff>
    </xdr:to>
    <xdr:cxnSp macro="">
      <xdr:nvCxnSpPr>
        <xdr:cNvPr id="190" name="直線コネクタ 189">
          <a:extLst>
            <a:ext uri="{FF2B5EF4-FFF2-40B4-BE49-F238E27FC236}">
              <a16:creationId xmlns:a16="http://schemas.microsoft.com/office/drawing/2014/main" id="{89D772B2-F975-47D3-AD31-2795EF155C6D}"/>
            </a:ext>
          </a:extLst>
        </xdr:cNvPr>
        <xdr:cNvCxnSpPr/>
      </xdr:nvCxnSpPr>
      <xdr:spPr>
        <a:xfrm>
          <a:off x="3431540" y="10711815"/>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164465</xdr:rowOff>
    </xdr:from>
    <xdr:to>
      <xdr:col>15</xdr:col>
      <xdr:colOff>101600</xdr:colOff>
      <xdr:row>62</xdr:row>
      <xdr:rowOff>94615</xdr:rowOff>
    </xdr:to>
    <xdr:sp macro="" textlink="">
      <xdr:nvSpPr>
        <xdr:cNvPr id="191" name="楕円 190">
          <a:extLst>
            <a:ext uri="{FF2B5EF4-FFF2-40B4-BE49-F238E27FC236}">
              <a16:creationId xmlns:a16="http://schemas.microsoft.com/office/drawing/2014/main" id="{C65F86E0-8422-43C9-98C9-A8313C2D1FD8}"/>
            </a:ext>
          </a:extLst>
        </xdr:cNvPr>
        <xdr:cNvSpPr/>
      </xdr:nvSpPr>
      <xdr:spPr>
        <a:xfrm>
          <a:off x="2571750" y="106267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43815</xdr:rowOff>
    </xdr:from>
    <xdr:to>
      <xdr:col>19</xdr:col>
      <xdr:colOff>177800</xdr:colOff>
      <xdr:row>62</xdr:row>
      <xdr:rowOff>80010</xdr:rowOff>
    </xdr:to>
    <xdr:cxnSp macro="">
      <xdr:nvCxnSpPr>
        <xdr:cNvPr id="192" name="直線コネクタ 191">
          <a:extLst>
            <a:ext uri="{FF2B5EF4-FFF2-40B4-BE49-F238E27FC236}">
              <a16:creationId xmlns:a16="http://schemas.microsoft.com/office/drawing/2014/main" id="{089F5DFA-797D-44EE-9CC3-AB397A9AC9C3}"/>
            </a:ext>
          </a:extLst>
        </xdr:cNvPr>
        <xdr:cNvCxnSpPr/>
      </xdr:nvCxnSpPr>
      <xdr:spPr>
        <a:xfrm>
          <a:off x="2626360" y="10675620"/>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130175</xdr:rowOff>
    </xdr:from>
    <xdr:to>
      <xdr:col>10</xdr:col>
      <xdr:colOff>165100</xdr:colOff>
      <xdr:row>62</xdr:row>
      <xdr:rowOff>60325</xdr:rowOff>
    </xdr:to>
    <xdr:sp macro="" textlink="">
      <xdr:nvSpPr>
        <xdr:cNvPr id="193" name="楕円 192">
          <a:extLst>
            <a:ext uri="{FF2B5EF4-FFF2-40B4-BE49-F238E27FC236}">
              <a16:creationId xmlns:a16="http://schemas.microsoft.com/office/drawing/2014/main" id="{9F8A6837-5D63-473A-A998-F1597373F426}"/>
            </a:ext>
          </a:extLst>
        </xdr:cNvPr>
        <xdr:cNvSpPr/>
      </xdr:nvSpPr>
      <xdr:spPr>
        <a:xfrm>
          <a:off x="1774190" y="105924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9525</xdr:rowOff>
    </xdr:from>
    <xdr:to>
      <xdr:col>15</xdr:col>
      <xdr:colOff>50800</xdr:colOff>
      <xdr:row>62</xdr:row>
      <xdr:rowOff>43815</xdr:rowOff>
    </xdr:to>
    <xdr:cxnSp macro="">
      <xdr:nvCxnSpPr>
        <xdr:cNvPr id="194" name="直線コネクタ 193">
          <a:extLst>
            <a:ext uri="{FF2B5EF4-FFF2-40B4-BE49-F238E27FC236}">
              <a16:creationId xmlns:a16="http://schemas.microsoft.com/office/drawing/2014/main" id="{560ADE66-2536-4DC9-89D5-6CDF5EC8BABD}"/>
            </a:ext>
          </a:extLst>
        </xdr:cNvPr>
        <xdr:cNvCxnSpPr/>
      </xdr:nvCxnSpPr>
      <xdr:spPr>
        <a:xfrm>
          <a:off x="1828800" y="1064133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93980</xdr:rowOff>
    </xdr:from>
    <xdr:to>
      <xdr:col>6</xdr:col>
      <xdr:colOff>38100</xdr:colOff>
      <xdr:row>62</xdr:row>
      <xdr:rowOff>24130</xdr:rowOff>
    </xdr:to>
    <xdr:sp macro="" textlink="">
      <xdr:nvSpPr>
        <xdr:cNvPr id="195" name="楕円 194">
          <a:extLst>
            <a:ext uri="{FF2B5EF4-FFF2-40B4-BE49-F238E27FC236}">
              <a16:creationId xmlns:a16="http://schemas.microsoft.com/office/drawing/2014/main" id="{02E949FF-ADC1-4B61-8649-8842B11A4C2B}"/>
            </a:ext>
          </a:extLst>
        </xdr:cNvPr>
        <xdr:cNvSpPr/>
      </xdr:nvSpPr>
      <xdr:spPr>
        <a:xfrm>
          <a:off x="988060" y="105562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144780</xdr:rowOff>
    </xdr:from>
    <xdr:to>
      <xdr:col>10</xdr:col>
      <xdr:colOff>114300</xdr:colOff>
      <xdr:row>62</xdr:row>
      <xdr:rowOff>9525</xdr:rowOff>
    </xdr:to>
    <xdr:cxnSp macro="">
      <xdr:nvCxnSpPr>
        <xdr:cNvPr id="196" name="直線コネクタ 195">
          <a:extLst>
            <a:ext uri="{FF2B5EF4-FFF2-40B4-BE49-F238E27FC236}">
              <a16:creationId xmlns:a16="http://schemas.microsoft.com/office/drawing/2014/main" id="{74C13A72-EF57-4205-83B6-070DD129B374}"/>
            </a:ext>
          </a:extLst>
        </xdr:cNvPr>
        <xdr:cNvCxnSpPr/>
      </xdr:nvCxnSpPr>
      <xdr:spPr>
        <a:xfrm>
          <a:off x="1031240" y="1060132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4C8A50BD-7A78-4673-AB1A-5CB1D3496314}"/>
            </a:ext>
          </a:extLst>
        </xdr:cNvPr>
        <xdr:cNvSpPr txBox="1"/>
      </xdr:nvSpPr>
      <xdr:spPr>
        <a:xfrm>
          <a:off x="32391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C3F33278-AA74-4D27-A4E6-77C4B973C637}"/>
            </a:ext>
          </a:extLst>
        </xdr:cNvPr>
        <xdr:cNvSpPr txBox="1"/>
      </xdr:nvSpPr>
      <xdr:spPr>
        <a:xfrm>
          <a:off x="24390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1DC4D73D-9D80-4F15-8BF0-491A85590030}"/>
            </a:ext>
          </a:extLst>
        </xdr:cNvPr>
        <xdr:cNvSpPr txBox="1"/>
      </xdr:nvSpPr>
      <xdr:spPr>
        <a:xfrm>
          <a:off x="164148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7A72AABB-7188-48EA-BAB9-37830DF170A9}"/>
            </a:ext>
          </a:extLst>
        </xdr:cNvPr>
        <xdr:cNvSpPr txBox="1"/>
      </xdr:nvSpPr>
      <xdr:spPr>
        <a:xfrm>
          <a:off x="85535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121937</xdr:rowOff>
    </xdr:from>
    <xdr:ext cx="405111" cy="259045"/>
    <xdr:sp macro="" textlink="">
      <xdr:nvSpPr>
        <xdr:cNvPr id="201" name="n_1mainValue【体育館・プール】&#10;有形固定資産減価償却率">
          <a:extLst>
            <a:ext uri="{FF2B5EF4-FFF2-40B4-BE49-F238E27FC236}">
              <a16:creationId xmlns:a16="http://schemas.microsoft.com/office/drawing/2014/main" id="{4871A935-42B0-4CE5-A37C-071E2FF69350}"/>
            </a:ext>
          </a:extLst>
        </xdr:cNvPr>
        <xdr:cNvSpPr txBox="1"/>
      </xdr:nvSpPr>
      <xdr:spPr>
        <a:xfrm>
          <a:off x="32391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85742</xdr:rowOff>
    </xdr:from>
    <xdr:ext cx="405111" cy="259045"/>
    <xdr:sp macro="" textlink="">
      <xdr:nvSpPr>
        <xdr:cNvPr id="202" name="n_2mainValue【体育館・プール】&#10;有形固定資産減価償却率">
          <a:extLst>
            <a:ext uri="{FF2B5EF4-FFF2-40B4-BE49-F238E27FC236}">
              <a16:creationId xmlns:a16="http://schemas.microsoft.com/office/drawing/2014/main" id="{5E180D64-478A-45DA-B136-DDB4BC64EB58}"/>
            </a:ext>
          </a:extLst>
        </xdr:cNvPr>
        <xdr:cNvSpPr txBox="1"/>
      </xdr:nvSpPr>
      <xdr:spPr>
        <a:xfrm>
          <a:off x="24390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51452</xdr:rowOff>
    </xdr:from>
    <xdr:ext cx="405111" cy="259045"/>
    <xdr:sp macro="" textlink="">
      <xdr:nvSpPr>
        <xdr:cNvPr id="203" name="n_3mainValue【体育館・プール】&#10;有形固定資産減価償却率">
          <a:extLst>
            <a:ext uri="{FF2B5EF4-FFF2-40B4-BE49-F238E27FC236}">
              <a16:creationId xmlns:a16="http://schemas.microsoft.com/office/drawing/2014/main" id="{BF045427-B6F1-44C7-B1E1-42959DF1DFF1}"/>
            </a:ext>
          </a:extLst>
        </xdr:cNvPr>
        <xdr:cNvSpPr txBox="1"/>
      </xdr:nvSpPr>
      <xdr:spPr>
        <a:xfrm>
          <a:off x="164148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15257</xdr:rowOff>
    </xdr:from>
    <xdr:ext cx="405111" cy="259045"/>
    <xdr:sp macro="" textlink="">
      <xdr:nvSpPr>
        <xdr:cNvPr id="204" name="n_4mainValue【体育館・プール】&#10;有形固定資産減価償却率">
          <a:extLst>
            <a:ext uri="{FF2B5EF4-FFF2-40B4-BE49-F238E27FC236}">
              <a16:creationId xmlns:a16="http://schemas.microsoft.com/office/drawing/2014/main" id="{8DAA17A0-9F79-4DFF-B677-EE3536B0C858}"/>
            </a:ext>
          </a:extLst>
        </xdr:cNvPr>
        <xdr:cNvSpPr txBox="1"/>
      </xdr:nvSpPr>
      <xdr:spPr>
        <a:xfrm>
          <a:off x="85535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5D3EB99-2EFF-4146-9E91-020D5F7169E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29AFFFD-0DCB-4FA4-8018-C35B8B91FC4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2BD5B9C-DCA2-4825-B2C0-3D9CF28F1F0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E4AA1FF-CF7F-4536-AAFB-96D9F1A748D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47B67C4-9E13-43BD-94F9-88BFED52546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A057BE4-3C13-4D1F-A51A-DE27111F8CC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5FB2E2E-3CD2-488F-994B-64FEE40B0F0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3260235-3CDE-4E32-B595-7DDB1CEE2B98}"/>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720D9F5-F9D5-4833-8F49-37EF4E5E5DC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F4E3FEB-89AF-4F33-A16B-896476F8AF74}"/>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4EBB6814-52A2-4E79-B562-B9DCD1C8D80B}"/>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90B11ABD-DB24-432B-AD32-58560F309B17}"/>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2CDB60E6-022B-407B-B05B-4A226E48EF82}"/>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D0AD69D0-4AD3-44AE-94C8-22EA3858BD15}"/>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CAA8FFA0-C086-493D-BEEC-D212176F6D0E}"/>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DBD0C927-AAD6-4386-9C48-67A3306F3BEB}"/>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31375884-2081-4A21-82F3-D3955896D3EE}"/>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3183F9D5-0FF7-4C09-BB05-A7F4B2BEC520}"/>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457A0C5-AAC3-4A45-B32C-AED092D3C74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A24D7C47-663E-4263-941A-97A5B6542B89}"/>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C6DDC5C1-51E4-4619-9C7E-D647E78DF08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99AABC31-FA7B-468E-9997-E9A38FA00F20}"/>
            </a:ext>
          </a:extLst>
        </xdr:cNvPr>
        <xdr:cNvCxnSpPr/>
      </xdr:nvCxnSpPr>
      <xdr:spPr>
        <a:xfrm flipV="1">
          <a:off x="9429115" y="9565691"/>
          <a:ext cx="0" cy="1387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DBE53876-1A2B-4B2C-829A-C23DFC939ACA}"/>
            </a:ext>
          </a:extLst>
        </xdr:cNvPr>
        <xdr:cNvSpPr txBox="1"/>
      </xdr:nvSpPr>
      <xdr:spPr>
        <a:xfrm>
          <a:off x="946785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FB9D8E9A-743A-49C1-BCED-AAC27DB030A9}"/>
            </a:ext>
          </a:extLst>
        </xdr:cNvPr>
        <xdr:cNvCxnSpPr/>
      </xdr:nvCxnSpPr>
      <xdr:spPr>
        <a:xfrm>
          <a:off x="9356090" y="109535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144D049B-4FF8-4F95-B12F-9A28B4F3145A}"/>
            </a:ext>
          </a:extLst>
        </xdr:cNvPr>
        <xdr:cNvSpPr txBox="1"/>
      </xdr:nvSpPr>
      <xdr:spPr>
        <a:xfrm>
          <a:off x="946785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CAF6844F-B931-4093-A899-54D94F6BB99C}"/>
            </a:ext>
          </a:extLst>
        </xdr:cNvPr>
        <xdr:cNvCxnSpPr/>
      </xdr:nvCxnSpPr>
      <xdr:spPr>
        <a:xfrm>
          <a:off x="9356090" y="95656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2588084A-4CE0-48E7-ABFF-22363AF2C678}"/>
            </a:ext>
          </a:extLst>
        </xdr:cNvPr>
        <xdr:cNvSpPr txBox="1"/>
      </xdr:nvSpPr>
      <xdr:spPr>
        <a:xfrm>
          <a:off x="9467850" y="10416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1CC01FEC-6D49-41B1-AF68-1AF9B91C2B5E}"/>
            </a:ext>
          </a:extLst>
        </xdr:cNvPr>
        <xdr:cNvSpPr/>
      </xdr:nvSpPr>
      <xdr:spPr>
        <a:xfrm>
          <a:off x="9394190" y="10559822"/>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80E16586-D8B6-4372-9755-87278A94CC88}"/>
            </a:ext>
          </a:extLst>
        </xdr:cNvPr>
        <xdr:cNvSpPr/>
      </xdr:nvSpPr>
      <xdr:spPr>
        <a:xfrm>
          <a:off x="8632190" y="1057917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F8EAD4B7-B60C-4873-B080-EFF3A83CAE3C}"/>
            </a:ext>
          </a:extLst>
        </xdr:cNvPr>
        <xdr:cNvSpPr/>
      </xdr:nvSpPr>
      <xdr:spPr>
        <a:xfrm>
          <a:off x="7846060" y="105717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8C9535E6-115C-4FE1-B314-2B40AD34B351}"/>
            </a:ext>
          </a:extLst>
        </xdr:cNvPr>
        <xdr:cNvSpPr/>
      </xdr:nvSpPr>
      <xdr:spPr>
        <a:xfrm>
          <a:off x="7029450" y="105717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A317232E-3646-4195-9FE1-9CAAE8E58EC5}"/>
            </a:ext>
          </a:extLst>
        </xdr:cNvPr>
        <xdr:cNvSpPr/>
      </xdr:nvSpPr>
      <xdr:spPr>
        <a:xfrm>
          <a:off x="6231890" y="105542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73ACD9B-E968-4683-B4D8-93FB01F12797}"/>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3273BD2-8EB3-45B6-8932-2FDBBC315A9F}"/>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9BA96F0-71D1-436E-AB64-6587570A830F}"/>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2DB3B84-3EF8-429C-86B0-CD1321818A6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7C3DB4E-36DC-48A0-B47E-50C917561773}"/>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21895</xdr:rowOff>
    </xdr:from>
    <xdr:to>
      <xdr:col>55</xdr:col>
      <xdr:colOff>50800</xdr:colOff>
      <xdr:row>63</xdr:row>
      <xdr:rowOff>123495</xdr:rowOff>
    </xdr:to>
    <xdr:sp macro="" textlink="">
      <xdr:nvSpPr>
        <xdr:cNvPr id="242" name="楕円 241">
          <a:extLst>
            <a:ext uri="{FF2B5EF4-FFF2-40B4-BE49-F238E27FC236}">
              <a16:creationId xmlns:a16="http://schemas.microsoft.com/office/drawing/2014/main" id="{776562A3-11F3-4E1A-807E-9CEEF817A06E}"/>
            </a:ext>
          </a:extLst>
        </xdr:cNvPr>
        <xdr:cNvSpPr/>
      </xdr:nvSpPr>
      <xdr:spPr>
        <a:xfrm>
          <a:off x="9394190" y="1081943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108272</xdr:rowOff>
    </xdr:from>
    <xdr:ext cx="469744" cy="259045"/>
    <xdr:sp macro="" textlink="">
      <xdr:nvSpPr>
        <xdr:cNvPr id="243" name="【体育館・プール】&#10;一人当たり面積該当値テキスト">
          <a:extLst>
            <a:ext uri="{FF2B5EF4-FFF2-40B4-BE49-F238E27FC236}">
              <a16:creationId xmlns:a16="http://schemas.microsoft.com/office/drawing/2014/main" id="{80C1EF20-A591-4A45-8CB5-BEED268C5AD5}"/>
            </a:ext>
          </a:extLst>
        </xdr:cNvPr>
        <xdr:cNvSpPr txBox="1"/>
      </xdr:nvSpPr>
      <xdr:spPr>
        <a:xfrm>
          <a:off x="9467850" y="1073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23723</xdr:rowOff>
    </xdr:from>
    <xdr:to>
      <xdr:col>50</xdr:col>
      <xdr:colOff>165100</xdr:colOff>
      <xdr:row>63</xdr:row>
      <xdr:rowOff>125323</xdr:rowOff>
    </xdr:to>
    <xdr:sp macro="" textlink="">
      <xdr:nvSpPr>
        <xdr:cNvPr id="244" name="楕円 243">
          <a:extLst>
            <a:ext uri="{FF2B5EF4-FFF2-40B4-BE49-F238E27FC236}">
              <a16:creationId xmlns:a16="http://schemas.microsoft.com/office/drawing/2014/main" id="{32658C0C-4427-4DEB-AFBA-602B39B947D3}"/>
            </a:ext>
          </a:extLst>
        </xdr:cNvPr>
        <xdr:cNvSpPr/>
      </xdr:nvSpPr>
      <xdr:spPr>
        <a:xfrm>
          <a:off x="8632190" y="1082126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72695</xdr:rowOff>
    </xdr:from>
    <xdr:to>
      <xdr:col>55</xdr:col>
      <xdr:colOff>0</xdr:colOff>
      <xdr:row>63</xdr:row>
      <xdr:rowOff>74523</xdr:rowOff>
    </xdr:to>
    <xdr:cxnSp macro="">
      <xdr:nvCxnSpPr>
        <xdr:cNvPr id="245" name="直線コネクタ 244">
          <a:extLst>
            <a:ext uri="{FF2B5EF4-FFF2-40B4-BE49-F238E27FC236}">
              <a16:creationId xmlns:a16="http://schemas.microsoft.com/office/drawing/2014/main" id="{7A3B9055-66AE-4B6C-A11A-A78A07D1EC9C}"/>
            </a:ext>
          </a:extLst>
        </xdr:cNvPr>
        <xdr:cNvCxnSpPr/>
      </xdr:nvCxnSpPr>
      <xdr:spPr>
        <a:xfrm flipV="1">
          <a:off x="8686800" y="10874045"/>
          <a:ext cx="74295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24638</xdr:rowOff>
    </xdr:from>
    <xdr:to>
      <xdr:col>46</xdr:col>
      <xdr:colOff>38100</xdr:colOff>
      <xdr:row>63</xdr:row>
      <xdr:rowOff>126238</xdr:rowOff>
    </xdr:to>
    <xdr:sp macro="" textlink="">
      <xdr:nvSpPr>
        <xdr:cNvPr id="246" name="楕円 245">
          <a:extLst>
            <a:ext uri="{FF2B5EF4-FFF2-40B4-BE49-F238E27FC236}">
              <a16:creationId xmlns:a16="http://schemas.microsoft.com/office/drawing/2014/main" id="{0AC0B14D-441B-4F4C-9B5D-538B2AC334EA}"/>
            </a:ext>
          </a:extLst>
        </xdr:cNvPr>
        <xdr:cNvSpPr/>
      </xdr:nvSpPr>
      <xdr:spPr>
        <a:xfrm>
          <a:off x="7846060" y="10822178"/>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74523</xdr:rowOff>
    </xdr:from>
    <xdr:to>
      <xdr:col>50</xdr:col>
      <xdr:colOff>114300</xdr:colOff>
      <xdr:row>63</xdr:row>
      <xdr:rowOff>75438</xdr:rowOff>
    </xdr:to>
    <xdr:cxnSp macro="">
      <xdr:nvCxnSpPr>
        <xdr:cNvPr id="247" name="直線コネクタ 246">
          <a:extLst>
            <a:ext uri="{FF2B5EF4-FFF2-40B4-BE49-F238E27FC236}">
              <a16:creationId xmlns:a16="http://schemas.microsoft.com/office/drawing/2014/main" id="{723BB3DC-B89A-4BFD-B0F7-9E82A7D19807}"/>
            </a:ext>
          </a:extLst>
        </xdr:cNvPr>
        <xdr:cNvCxnSpPr/>
      </xdr:nvCxnSpPr>
      <xdr:spPr>
        <a:xfrm flipV="1">
          <a:off x="7889240" y="10875873"/>
          <a:ext cx="79756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25553</xdr:rowOff>
    </xdr:from>
    <xdr:to>
      <xdr:col>41</xdr:col>
      <xdr:colOff>101600</xdr:colOff>
      <xdr:row>63</xdr:row>
      <xdr:rowOff>127153</xdr:rowOff>
    </xdr:to>
    <xdr:sp macro="" textlink="">
      <xdr:nvSpPr>
        <xdr:cNvPr id="248" name="楕円 247">
          <a:extLst>
            <a:ext uri="{FF2B5EF4-FFF2-40B4-BE49-F238E27FC236}">
              <a16:creationId xmlns:a16="http://schemas.microsoft.com/office/drawing/2014/main" id="{44EFDFBE-625B-4542-999A-17980FA5B9A6}"/>
            </a:ext>
          </a:extLst>
        </xdr:cNvPr>
        <xdr:cNvSpPr/>
      </xdr:nvSpPr>
      <xdr:spPr>
        <a:xfrm>
          <a:off x="7029450" y="10823093"/>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75438</xdr:rowOff>
    </xdr:from>
    <xdr:to>
      <xdr:col>45</xdr:col>
      <xdr:colOff>177800</xdr:colOff>
      <xdr:row>63</xdr:row>
      <xdr:rowOff>76353</xdr:rowOff>
    </xdr:to>
    <xdr:cxnSp macro="">
      <xdr:nvCxnSpPr>
        <xdr:cNvPr id="249" name="直線コネクタ 248">
          <a:extLst>
            <a:ext uri="{FF2B5EF4-FFF2-40B4-BE49-F238E27FC236}">
              <a16:creationId xmlns:a16="http://schemas.microsoft.com/office/drawing/2014/main" id="{CF60630B-9C8E-42A6-8472-229CF8219A1E}"/>
            </a:ext>
          </a:extLst>
        </xdr:cNvPr>
        <xdr:cNvCxnSpPr/>
      </xdr:nvCxnSpPr>
      <xdr:spPr>
        <a:xfrm flipV="1">
          <a:off x="7084060" y="10876788"/>
          <a:ext cx="80518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26467</xdr:rowOff>
    </xdr:from>
    <xdr:to>
      <xdr:col>36</xdr:col>
      <xdr:colOff>165100</xdr:colOff>
      <xdr:row>63</xdr:row>
      <xdr:rowOff>128067</xdr:rowOff>
    </xdr:to>
    <xdr:sp macro="" textlink="">
      <xdr:nvSpPr>
        <xdr:cNvPr id="250" name="楕円 249">
          <a:extLst>
            <a:ext uri="{FF2B5EF4-FFF2-40B4-BE49-F238E27FC236}">
              <a16:creationId xmlns:a16="http://schemas.microsoft.com/office/drawing/2014/main" id="{93A49998-CDAE-4EBF-B239-F8450D03C19B}"/>
            </a:ext>
          </a:extLst>
        </xdr:cNvPr>
        <xdr:cNvSpPr/>
      </xdr:nvSpPr>
      <xdr:spPr>
        <a:xfrm>
          <a:off x="6231890" y="10824007"/>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76353</xdr:rowOff>
    </xdr:from>
    <xdr:to>
      <xdr:col>41</xdr:col>
      <xdr:colOff>50800</xdr:colOff>
      <xdr:row>63</xdr:row>
      <xdr:rowOff>77267</xdr:rowOff>
    </xdr:to>
    <xdr:cxnSp macro="">
      <xdr:nvCxnSpPr>
        <xdr:cNvPr id="251" name="直線コネクタ 250">
          <a:extLst>
            <a:ext uri="{FF2B5EF4-FFF2-40B4-BE49-F238E27FC236}">
              <a16:creationId xmlns:a16="http://schemas.microsoft.com/office/drawing/2014/main" id="{C9AAA80E-C055-485F-A02C-B228B97CFB8F}"/>
            </a:ext>
          </a:extLst>
        </xdr:cNvPr>
        <xdr:cNvCxnSpPr/>
      </xdr:nvCxnSpPr>
      <xdr:spPr>
        <a:xfrm flipV="1">
          <a:off x="6286500" y="10877703"/>
          <a:ext cx="79756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EAD505E0-FD74-41CC-9496-13E29CB34EAA}"/>
            </a:ext>
          </a:extLst>
        </xdr:cNvPr>
        <xdr:cNvSpPr txBox="1"/>
      </xdr:nvSpPr>
      <xdr:spPr>
        <a:xfrm>
          <a:off x="8454467" y="10350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E518F949-F107-4168-A9E9-16CE61A433B1}"/>
            </a:ext>
          </a:extLst>
        </xdr:cNvPr>
        <xdr:cNvSpPr txBox="1"/>
      </xdr:nvSpPr>
      <xdr:spPr>
        <a:xfrm>
          <a:off x="7673417" y="1034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C24813A9-28E5-496E-85BF-477B35F0E569}"/>
            </a:ext>
          </a:extLst>
        </xdr:cNvPr>
        <xdr:cNvSpPr txBox="1"/>
      </xdr:nvSpPr>
      <xdr:spPr>
        <a:xfrm>
          <a:off x="6866332" y="1034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0EA9AD27-48CF-4531-B831-3A950475DF11}"/>
            </a:ext>
          </a:extLst>
        </xdr:cNvPr>
        <xdr:cNvSpPr txBox="1"/>
      </xdr:nvSpPr>
      <xdr:spPr>
        <a:xfrm>
          <a:off x="6068772" y="1033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116450</xdr:rowOff>
    </xdr:from>
    <xdr:ext cx="469744" cy="259045"/>
    <xdr:sp macro="" textlink="">
      <xdr:nvSpPr>
        <xdr:cNvPr id="256" name="n_1mainValue【体育館・プール】&#10;一人当たり面積">
          <a:extLst>
            <a:ext uri="{FF2B5EF4-FFF2-40B4-BE49-F238E27FC236}">
              <a16:creationId xmlns:a16="http://schemas.microsoft.com/office/drawing/2014/main" id="{AFFD41A6-B3CB-4BA0-A125-4802A73D04A0}"/>
            </a:ext>
          </a:extLst>
        </xdr:cNvPr>
        <xdr:cNvSpPr txBox="1"/>
      </xdr:nvSpPr>
      <xdr:spPr>
        <a:xfrm>
          <a:off x="8454467" y="1091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117365</xdr:rowOff>
    </xdr:from>
    <xdr:ext cx="469744" cy="259045"/>
    <xdr:sp macro="" textlink="">
      <xdr:nvSpPr>
        <xdr:cNvPr id="257" name="n_2mainValue【体育館・プール】&#10;一人当たり面積">
          <a:extLst>
            <a:ext uri="{FF2B5EF4-FFF2-40B4-BE49-F238E27FC236}">
              <a16:creationId xmlns:a16="http://schemas.microsoft.com/office/drawing/2014/main" id="{0D77F701-2F61-48EC-9164-590246D6C5D4}"/>
            </a:ext>
          </a:extLst>
        </xdr:cNvPr>
        <xdr:cNvSpPr txBox="1"/>
      </xdr:nvSpPr>
      <xdr:spPr>
        <a:xfrm>
          <a:off x="767341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118280</xdr:rowOff>
    </xdr:from>
    <xdr:ext cx="469744" cy="259045"/>
    <xdr:sp macro="" textlink="">
      <xdr:nvSpPr>
        <xdr:cNvPr id="258" name="n_3mainValue【体育館・プール】&#10;一人当たり面積">
          <a:extLst>
            <a:ext uri="{FF2B5EF4-FFF2-40B4-BE49-F238E27FC236}">
              <a16:creationId xmlns:a16="http://schemas.microsoft.com/office/drawing/2014/main" id="{0F05950D-18DB-403C-A264-74FF5900582E}"/>
            </a:ext>
          </a:extLst>
        </xdr:cNvPr>
        <xdr:cNvSpPr txBox="1"/>
      </xdr:nvSpPr>
      <xdr:spPr>
        <a:xfrm>
          <a:off x="6866332" y="1092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119194</xdr:rowOff>
    </xdr:from>
    <xdr:ext cx="469744" cy="259045"/>
    <xdr:sp macro="" textlink="">
      <xdr:nvSpPr>
        <xdr:cNvPr id="259" name="n_4mainValue【体育館・プール】&#10;一人当たり面積">
          <a:extLst>
            <a:ext uri="{FF2B5EF4-FFF2-40B4-BE49-F238E27FC236}">
              <a16:creationId xmlns:a16="http://schemas.microsoft.com/office/drawing/2014/main" id="{3C45FB85-28F0-412C-95BC-86F490AFEFAD}"/>
            </a:ext>
          </a:extLst>
        </xdr:cNvPr>
        <xdr:cNvSpPr txBox="1"/>
      </xdr:nvSpPr>
      <xdr:spPr>
        <a:xfrm>
          <a:off x="6068772" y="1092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A91D1C6-0538-4F8D-A388-B03267FCDE7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6D1C605-B13E-42B5-BEA2-3C6022701CE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7A81890-CBB4-4730-BCD4-99193C0A75F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45B8A54-CABB-46DC-92F5-E03532BB837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65D0CAA-6A2F-47E7-BDD5-19CF6EB3542C}"/>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D3AA4CA6-F057-4FCF-A965-2516A5C53EC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2C6B4EA4-5D1B-4F21-8FAA-07B07323442F}"/>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6CCCC985-F400-47FF-89BC-C37F5BD6007B}"/>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FAB7558-0CB7-4B8F-96D1-7FB237662DAA}"/>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A6CDCF55-7811-4DFD-97E9-55C0DF4604B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D82874AD-B55A-49D4-8B57-773AC0042812}"/>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E174C9A3-13E9-41F8-9619-DD74C58F44F3}"/>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F541E634-1DEA-4F9F-9F4F-65C8089895BF}"/>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E32480C8-36F5-4E82-8C71-F59F602825D2}"/>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ACA792B0-8BA6-4C8C-A073-BFF16B6893CC}"/>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48425BBE-D0C2-4719-AE45-FE8CB4D9B6A1}"/>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48705F4C-672E-4F0B-B224-6BE09076750D}"/>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41FFC430-74A9-4672-B4C4-F39C4619616E}"/>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BEF6A81B-E75D-4D5E-86AB-6A7AE6C46282}"/>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BDB686EA-C632-414E-A576-8BF58BDA0F1D}"/>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1C150474-776B-4EBD-B4B5-053C56AB00FC}"/>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D0A353DF-A21F-4A78-ABC7-B57544BCD274}"/>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30805336-4934-4FB9-93F9-978812CB8AE1}"/>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F7A2DE3F-893B-4123-9408-1A75688DBE15}"/>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C7345AC5-A666-45BB-8A4B-E0BE6A4D3CD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CC43040C-468C-48B7-958F-937505A7CB4D}"/>
            </a:ext>
          </a:extLst>
        </xdr:cNvPr>
        <xdr:cNvCxnSpPr/>
      </xdr:nvCxnSpPr>
      <xdr:spPr>
        <a:xfrm flipV="1">
          <a:off x="4173855" y="13437053"/>
          <a:ext cx="0" cy="1480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BE05F83A-E2F6-4BC8-A59D-D3656724DD67}"/>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59C3AB50-C344-48D5-9B50-D05C05A4A58A}"/>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EA4D72BB-A775-4B1A-AA6F-AAEA208C4A0F}"/>
            </a:ext>
          </a:extLst>
        </xdr:cNvPr>
        <xdr:cNvSpPr txBox="1"/>
      </xdr:nvSpPr>
      <xdr:spPr>
        <a:xfrm>
          <a:off x="4212590" y="13217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5B9102AC-DDD1-4A22-B142-2FA1EA014451}"/>
            </a:ext>
          </a:extLst>
        </xdr:cNvPr>
        <xdr:cNvCxnSpPr/>
      </xdr:nvCxnSpPr>
      <xdr:spPr>
        <a:xfrm>
          <a:off x="4112260" y="134370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104520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9766F612-12D1-4E92-B057-AECB8E1BE422}"/>
            </a:ext>
          </a:extLst>
        </xdr:cNvPr>
        <xdr:cNvSpPr txBox="1"/>
      </xdr:nvSpPr>
      <xdr:spPr>
        <a:xfrm>
          <a:off x="4212590" y="14161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F1726B05-FDC6-4ED9-B21D-241E2D3522E1}"/>
            </a:ext>
          </a:extLst>
        </xdr:cNvPr>
        <xdr:cNvSpPr/>
      </xdr:nvSpPr>
      <xdr:spPr>
        <a:xfrm>
          <a:off x="4131310" y="1418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9ACBBDFA-EFA0-45CB-BBC8-043D78A3ABE0}"/>
            </a:ext>
          </a:extLst>
        </xdr:cNvPr>
        <xdr:cNvSpPr/>
      </xdr:nvSpPr>
      <xdr:spPr>
        <a:xfrm>
          <a:off x="3388360" y="141768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4BBDD4A4-131B-4B3F-97B1-27FEC55C6A25}"/>
            </a:ext>
          </a:extLst>
        </xdr:cNvPr>
        <xdr:cNvSpPr/>
      </xdr:nvSpPr>
      <xdr:spPr>
        <a:xfrm>
          <a:off x="2571750" y="142111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F3FC7FFA-0AC2-4122-B1BA-E51C096510E9}"/>
            </a:ext>
          </a:extLst>
        </xdr:cNvPr>
        <xdr:cNvSpPr/>
      </xdr:nvSpPr>
      <xdr:spPr>
        <a:xfrm>
          <a:off x="1774190" y="141634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EE1486DA-17AF-491C-A724-910A4916F544}"/>
            </a:ext>
          </a:extLst>
        </xdr:cNvPr>
        <xdr:cNvSpPr/>
      </xdr:nvSpPr>
      <xdr:spPr>
        <a:xfrm>
          <a:off x="988060" y="1408511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81FEBEF-E38D-4B07-9797-4EB0237842BB}"/>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021883F-4694-461A-A133-938C34E2DB9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A220FEA-FC4D-4B78-92DE-1525323E45C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A6970C7-D283-48B9-B315-03920CF9EF8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472A827-8180-4AF1-A794-9A33951976CF}"/>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130992</xdr:rowOff>
    </xdr:from>
    <xdr:to>
      <xdr:col>24</xdr:col>
      <xdr:colOff>114300</xdr:colOff>
      <xdr:row>82</xdr:row>
      <xdr:rowOff>61142</xdr:rowOff>
    </xdr:to>
    <xdr:sp macro="" textlink="">
      <xdr:nvSpPr>
        <xdr:cNvPr id="301" name="楕円 300">
          <a:extLst>
            <a:ext uri="{FF2B5EF4-FFF2-40B4-BE49-F238E27FC236}">
              <a16:creationId xmlns:a16="http://schemas.microsoft.com/office/drawing/2014/main" id="{48AAFA90-698B-4453-B34E-B0225F325F28}"/>
            </a:ext>
          </a:extLst>
        </xdr:cNvPr>
        <xdr:cNvSpPr/>
      </xdr:nvSpPr>
      <xdr:spPr>
        <a:xfrm>
          <a:off x="4131310" y="1402225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153869</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E08A40FC-A539-4C95-A8D8-9E071B8199B4}"/>
            </a:ext>
          </a:extLst>
        </xdr:cNvPr>
        <xdr:cNvSpPr txBox="1"/>
      </xdr:nvSpPr>
      <xdr:spPr>
        <a:xfrm>
          <a:off x="4212590" y="13869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166914</xdr:rowOff>
    </xdr:from>
    <xdr:to>
      <xdr:col>20</xdr:col>
      <xdr:colOff>38100</xdr:colOff>
      <xdr:row>82</xdr:row>
      <xdr:rowOff>97064</xdr:rowOff>
    </xdr:to>
    <xdr:sp macro="" textlink="">
      <xdr:nvSpPr>
        <xdr:cNvPr id="303" name="楕円 302">
          <a:extLst>
            <a:ext uri="{FF2B5EF4-FFF2-40B4-BE49-F238E27FC236}">
              <a16:creationId xmlns:a16="http://schemas.microsoft.com/office/drawing/2014/main" id="{CDED99A7-65AB-44C5-90BE-2AAFCC4ED5EC}"/>
            </a:ext>
          </a:extLst>
        </xdr:cNvPr>
        <xdr:cNvSpPr/>
      </xdr:nvSpPr>
      <xdr:spPr>
        <a:xfrm>
          <a:off x="3388360" y="1405817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10342</xdr:rowOff>
    </xdr:from>
    <xdr:to>
      <xdr:col>24</xdr:col>
      <xdr:colOff>63500</xdr:colOff>
      <xdr:row>82</xdr:row>
      <xdr:rowOff>46264</xdr:rowOff>
    </xdr:to>
    <xdr:cxnSp macro="">
      <xdr:nvCxnSpPr>
        <xdr:cNvPr id="304" name="直線コネクタ 303">
          <a:extLst>
            <a:ext uri="{FF2B5EF4-FFF2-40B4-BE49-F238E27FC236}">
              <a16:creationId xmlns:a16="http://schemas.microsoft.com/office/drawing/2014/main" id="{4F749C5C-9510-48DE-8ADC-790C5219F64F}"/>
            </a:ext>
          </a:extLst>
        </xdr:cNvPr>
        <xdr:cNvCxnSpPr/>
      </xdr:nvCxnSpPr>
      <xdr:spPr>
        <a:xfrm flipV="1">
          <a:off x="3431540" y="14071147"/>
          <a:ext cx="7429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140788</xdr:rowOff>
    </xdr:from>
    <xdr:to>
      <xdr:col>15</xdr:col>
      <xdr:colOff>101600</xdr:colOff>
      <xdr:row>82</xdr:row>
      <xdr:rowOff>70938</xdr:rowOff>
    </xdr:to>
    <xdr:sp macro="" textlink="">
      <xdr:nvSpPr>
        <xdr:cNvPr id="305" name="楕円 304">
          <a:extLst>
            <a:ext uri="{FF2B5EF4-FFF2-40B4-BE49-F238E27FC236}">
              <a16:creationId xmlns:a16="http://schemas.microsoft.com/office/drawing/2014/main" id="{2D123B6A-450D-4F6E-A4E7-BAAE50F70FC5}"/>
            </a:ext>
          </a:extLst>
        </xdr:cNvPr>
        <xdr:cNvSpPr/>
      </xdr:nvSpPr>
      <xdr:spPr>
        <a:xfrm>
          <a:off x="2571750" y="140244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20138</xdr:rowOff>
    </xdr:from>
    <xdr:to>
      <xdr:col>19</xdr:col>
      <xdr:colOff>177800</xdr:colOff>
      <xdr:row>82</xdr:row>
      <xdr:rowOff>46264</xdr:rowOff>
    </xdr:to>
    <xdr:cxnSp macro="">
      <xdr:nvCxnSpPr>
        <xdr:cNvPr id="306" name="直線コネクタ 305">
          <a:extLst>
            <a:ext uri="{FF2B5EF4-FFF2-40B4-BE49-F238E27FC236}">
              <a16:creationId xmlns:a16="http://schemas.microsoft.com/office/drawing/2014/main" id="{67F4B810-A207-4ECC-A632-1B48B080E3F2}"/>
            </a:ext>
          </a:extLst>
        </xdr:cNvPr>
        <xdr:cNvCxnSpPr/>
      </xdr:nvCxnSpPr>
      <xdr:spPr>
        <a:xfrm>
          <a:off x="2626360" y="14075228"/>
          <a:ext cx="80518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111398</xdr:rowOff>
    </xdr:from>
    <xdr:to>
      <xdr:col>10</xdr:col>
      <xdr:colOff>165100</xdr:colOff>
      <xdr:row>82</xdr:row>
      <xdr:rowOff>41548</xdr:rowOff>
    </xdr:to>
    <xdr:sp macro="" textlink="">
      <xdr:nvSpPr>
        <xdr:cNvPr id="307" name="楕円 306">
          <a:extLst>
            <a:ext uri="{FF2B5EF4-FFF2-40B4-BE49-F238E27FC236}">
              <a16:creationId xmlns:a16="http://schemas.microsoft.com/office/drawing/2014/main" id="{D670481D-0B63-420E-A727-145112615DFC}"/>
            </a:ext>
          </a:extLst>
        </xdr:cNvPr>
        <xdr:cNvSpPr/>
      </xdr:nvSpPr>
      <xdr:spPr>
        <a:xfrm>
          <a:off x="1774190" y="1399884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162198</xdr:rowOff>
    </xdr:from>
    <xdr:to>
      <xdr:col>15</xdr:col>
      <xdr:colOff>50800</xdr:colOff>
      <xdr:row>82</xdr:row>
      <xdr:rowOff>20138</xdr:rowOff>
    </xdr:to>
    <xdr:cxnSp macro="">
      <xdr:nvCxnSpPr>
        <xdr:cNvPr id="308" name="直線コネクタ 307">
          <a:extLst>
            <a:ext uri="{FF2B5EF4-FFF2-40B4-BE49-F238E27FC236}">
              <a16:creationId xmlns:a16="http://schemas.microsoft.com/office/drawing/2014/main" id="{D4DAB68F-DEFB-4935-9C5F-408A6B7C6085}"/>
            </a:ext>
          </a:extLst>
        </xdr:cNvPr>
        <xdr:cNvCxnSpPr/>
      </xdr:nvCxnSpPr>
      <xdr:spPr>
        <a:xfrm>
          <a:off x="1828800" y="14051553"/>
          <a:ext cx="797560" cy="2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88537</xdr:rowOff>
    </xdr:from>
    <xdr:to>
      <xdr:col>6</xdr:col>
      <xdr:colOff>38100</xdr:colOff>
      <xdr:row>82</xdr:row>
      <xdr:rowOff>18687</xdr:rowOff>
    </xdr:to>
    <xdr:sp macro="" textlink="">
      <xdr:nvSpPr>
        <xdr:cNvPr id="309" name="楕円 308">
          <a:extLst>
            <a:ext uri="{FF2B5EF4-FFF2-40B4-BE49-F238E27FC236}">
              <a16:creationId xmlns:a16="http://schemas.microsoft.com/office/drawing/2014/main" id="{20995D58-82DE-450A-9BC4-6656F157978B}"/>
            </a:ext>
          </a:extLst>
        </xdr:cNvPr>
        <xdr:cNvSpPr/>
      </xdr:nvSpPr>
      <xdr:spPr>
        <a:xfrm>
          <a:off x="988060" y="139797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139337</xdr:rowOff>
    </xdr:from>
    <xdr:to>
      <xdr:col>10</xdr:col>
      <xdr:colOff>114300</xdr:colOff>
      <xdr:row>81</xdr:row>
      <xdr:rowOff>162198</xdr:rowOff>
    </xdr:to>
    <xdr:cxnSp macro="">
      <xdr:nvCxnSpPr>
        <xdr:cNvPr id="310" name="直線コネクタ 309">
          <a:extLst>
            <a:ext uri="{FF2B5EF4-FFF2-40B4-BE49-F238E27FC236}">
              <a16:creationId xmlns:a16="http://schemas.microsoft.com/office/drawing/2014/main" id="{6C2EFF45-3F4B-4CDE-AE51-A3B7D60A3EDD}"/>
            </a:ext>
          </a:extLst>
        </xdr:cNvPr>
        <xdr:cNvCxnSpPr/>
      </xdr:nvCxnSpPr>
      <xdr:spPr>
        <a:xfrm>
          <a:off x="1031240" y="14022977"/>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39206</xdr:rowOff>
    </xdr:from>
    <xdr:ext cx="405111" cy="259045"/>
    <xdr:sp macro="" textlink="">
      <xdr:nvSpPr>
        <xdr:cNvPr id="311" name="n_1aveValue【福祉施設】&#10;有形固定資産減価償却率">
          <a:extLst>
            <a:ext uri="{FF2B5EF4-FFF2-40B4-BE49-F238E27FC236}">
              <a16:creationId xmlns:a16="http://schemas.microsoft.com/office/drawing/2014/main" id="{0776D4EA-81D2-4AA7-BBBC-F2F4DD5C137A}"/>
            </a:ext>
          </a:extLst>
        </xdr:cNvPr>
        <xdr:cNvSpPr txBox="1"/>
      </xdr:nvSpPr>
      <xdr:spPr>
        <a:xfrm>
          <a:off x="32391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73496</xdr:rowOff>
    </xdr:from>
    <xdr:ext cx="405111" cy="259045"/>
    <xdr:sp macro="" textlink="">
      <xdr:nvSpPr>
        <xdr:cNvPr id="312" name="n_2aveValue【福祉施設】&#10;有形固定資産減価償却率">
          <a:extLst>
            <a:ext uri="{FF2B5EF4-FFF2-40B4-BE49-F238E27FC236}">
              <a16:creationId xmlns:a16="http://schemas.microsoft.com/office/drawing/2014/main" id="{6208A8E8-E5DE-4D56-90CF-C5218A9F8196}"/>
            </a:ext>
          </a:extLst>
        </xdr:cNvPr>
        <xdr:cNvSpPr txBox="1"/>
      </xdr:nvSpPr>
      <xdr:spPr>
        <a:xfrm>
          <a:off x="24390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27776</xdr:rowOff>
    </xdr:from>
    <xdr:ext cx="405111" cy="259045"/>
    <xdr:sp macro="" textlink="">
      <xdr:nvSpPr>
        <xdr:cNvPr id="313" name="n_3aveValue【福祉施設】&#10;有形固定資産減価償却率">
          <a:extLst>
            <a:ext uri="{FF2B5EF4-FFF2-40B4-BE49-F238E27FC236}">
              <a16:creationId xmlns:a16="http://schemas.microsoft.com/office/drawing/2014/main" id="{CE57D091-2DE5-4910-9AB3-A836038FDF23}"/>
            </a:ext>
          </a:extLst>
        </xdr:cNvPr>
        <xdr:cNvSpPr txBox="1"/>
      </xdr:nvSpPr>
      <xdr:spPr>
        <a:xfrm>
          <a:off x="1641484" y="1425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120848</xdr:rowOff>
    </xdr:from>
    <xdr:ext cx="405111" cy="259045"/>
    <xdr:sp macro="" textlink="">
      <xdr:nvSpPr>
        <xdr:cNvPr id="314" name="n_4aveValue【福祉施設】&#10;有形固定資産減価償却率">
          <a:extLst>
            <a:ext uri="{FF2B5EF4-FFF2-40B4-BE49-F238E27FC236}">
              <a16:creationId xmlns:a16="http://schemas.microsoft.com/office/drawing/2014/main" id="{32006EDD-047E-4ECF-A38F-0893AD30409E}"/>
            </a:ext>
          </a:extLst>
        </xdr:cNvPr>
        <xdr:cNvSpPr txBox="1"/>
      </xdr:nvSpPr>
      <xdr:spPr>
        <a:xfrm>
          <a:off x="855354" y="14181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113591</xdr:rowOff>
    </xdr:from>
    <xdr:ext cx="405111" cy="259045"/>
    <xdr:sp macro="" textlink="">
      <xdr:nvSpPr>
        <xdr:cNvPr id="315" name="n_1mainValue【福祉施設】&#10;有形固定資産減価償却率">
          <a:extLst>
            <a:ext uri="{FF2B5EF4-FFF2-40B4-BE49-F238E27FC236}">
              <a16:creationId xmlns:a16="http://schemas.microsoft.com/office/drawing/2014/main" id="{E8EC7922-383E-4764-AB74-5CB55CAC4538}"/>
            </a:ext>
          </a:extLst>
        </xdr:cNvPr>
        <xdr:cNvSpPr txBox="1"/>
      </xdr:nvSpPr>
      <xdr:spPr>
        <a:xfrm>
          <a:off x="3239144" y="1382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87465</xdr:rowOff>
    </xdr:from>
    <xdr:ext cx="405111" cy="259045"/>
    <xdr:sp macro="" textlink="">
      <xdr:nvSpPr>
        <xdr:cNvPr id="316" name="n_2mainValue【福祉施設】&#10;有形固定資産減価償却率">
          <a:extLst>
            <a:ext uri="{FF2B5EF4-FFF2-40B4-BE49-F238E27FC236}">
              <a16:creationId xmlns:a16="http://schemas.microsoft.com/office/drawing/2014/main" id="{446DE14E-2579-48F7-A2E6-3A2E09BD0C36}"/>
            </a:ext>
          </a:extLst>
        </xdr:cNvPr>
        <xdr:cNvSpPr txBox="1"/>
      </xdr:nvSpPr>
      <xdr:spPr>
        <a:xfrm>
          <a:off x="2439044" y="1380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58075</xdr:rowOff>
    </xdr:from>
    <xdr:ext cx="405111" cy="259045"/>
    <xdr:sp macro="" textlink="">
      <xdr:nvSpPr>
        <xdr:cNvPr id="317" name="n_3mainValue【福祉施設】&#10;有形固定資産減価償却率">
          <a:extLst>
            <a:ext uri="{FF2B5EF4-FFF2-40B4-BE49-F238E27FC236}">
              <a16:creationId xmlns:a16="http://schemas.microsoft.com/office/drawing/2014/main" id="{5725F07D-0C71-4766-B69A-76663F74C768}"/>
            </a:ext>
          </a:extLst>
        </xdr:cNvPr>
        <xdr:cNvSpPr txBox="1"/>
      </xdr:nvSpPr>
      <xdr:spPr>
        <a:xfrm>
          <a:off x="1641484" y="13770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35214</xdr:rowOff>
    </xdr:from>
    <xdr:ext cx="405111" cy="259045"/>
    <xdr:sp macro="" textlink="">
      <xdr:nvSpPr>
        <xdr:cNvPr id="318" name="n_4mainValue【福祉施設】&#10;有形固定資産減価償却率">
          <a:extLst>
            <a:ext uri="{FF2B5EF4-FFF2-40B4-BE49-F238E27FC236}">
              <a16:creationId xmlns:a16="http://schemas.microsoft.com/office/drawing/2014/main" id="{69ACE825-13C5-4DA5-BB9B-ACF0AF09AF83}"/>
            </a:ext>
          </a:extLst>
        </xdr:cNvPr>
        <xdr:cNvSpPr txBox="1"/>
      </xdr:nvSpPr>
      <xdr:spPr>
        <a:xfrm>
          <a:off x="855354" y="137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B4AE608-1987-4384-8CE0-8362457F1F0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D5C17671-1270-4FCB-A297-E660E86D0C2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92719FD4-1544-4821-9BB3-20D4B4BFDEC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7226A74B-4B05-4406-95E7-F59D1C7F685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F480847B-1E5D-4156-ADE7-CACA742D60F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1BE4A276-B054-4554-B1BC-AFFE81DF2D2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CFF93631-E406-4F9A-B130-1D444A3557E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4477E5B-806A-4C7E-A8F5-80DFC4B70D13}"/>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F65D965-A486-4AB2-9C39-089AD7FEE1F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83540E95-A051-4507-A5E2-B72CABE566B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F6349419-077A-4161-A363-C34753708F55}"/>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0FE69560-E061-4FB5-8E17-C9679063E064}"/>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F1BBB3F0-0142-4E25-A221-BFD9954985D1}"/>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EBF872A1-05FF-4437-AC32-CE56D38EBAFD}"/>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ED669026-4893-495E-971B-750694C9FDE7}"/>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73B734B4-A5D2-4175-9485-A2EEE49FF290}"/>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7006B334-2166-4095-A0B1-B5F246BDA042}"/>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B0CDA2E8-764A-4710-831C-7908CCC0E98B}"/>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80081A91-C8D9-4802-81EC-616844723934}"/>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3EBD9B94-7CB0-4BBD-996B-95A90F5E5D9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7B526BA9-55DA-4189-988F-86CB5CF76C9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59967818-4194-4E26-BA24-65A6F1813A1A}"/>
            </a:ext>
          </a:extLst>
        </xdr:cNvPr>
        <xdr:cNvCxnSpPr/>
      </xdr:nvCxnSpPr>
      <xdr:spPr>
        <a:xfrm flipV="1">
          <a:off x="9429115" y="13431012"/>
          <a:ext cx="0" cy="131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CAB5B1DE-173D-4CFE-8570-41E7D8BD695B}"/>
            </a:ext>
          </a:extLst>
        </xdr:cNvPr>
        <xdr:cNvSpPr txBox="1"/>
      </xdr:nvSpPr>
      <xdr:spPr>
        <a:xfrm>
          <a:off x="9467850" y="1475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9DA8A7BA-463B-4F9C-AD38-1A45F74F8A1A}"/>
            </a:ext>
          </a:extLst>
        </xdr:cNvPr>
        <xdr:cNvCxnSpPr/>
      </xdr:nvCxnSpPr>
      <xdr:spPr>
        <a:xfrm>
          <a:off x="9356090" y="147462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FD9C7972-B134-40A4-9E7C-79FD7CD33F8D}"/>
            </a:ext>
          </a:extLst>
        </xdr:cNvPr>
        <xdr:cNvSpPr txBox="1"/>
      </xdr:nvSpPr>
      <xdr:spPr>
        <a:xfrm>
          <a:off x="946785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E9E21241-A95D-4602-8C22-982DE6B73231}"/>
            </a:ext>
          </a:extLst>
        </xdr:cNvPr>
        <xdr:cNvCxnSpPr/>
      </xdr:nvCxnSpPr>
      <xdr:spPr>
        <a:xfrm>
          <a:off x="9356090" y="1343101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45" name="【福祉施設】&#10;一人当たり面積平均値テキスト">
          <a:extLst>
            <a:ext uri="{FF2B5EF4-FFF2-40B4-BE49-F238E27FC236}">
              <a16:creationId xmlns:a16="http://schemas.microsoft.com/office/drawing/2014/main" id="{7D85EC8B-564B-4201-A9D2-D7AB9F034DC6}"/>
            </a:ext>
          </a:extLst>
        </xdr:cNvPr>
        <xdr:cNvSpPr txBox="1"/>
      </xdr:nvSpPr>
      <xdr:spPr>
        <a:xfrm>
          <a:off x="9467850" y="142970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85E0B1E4-F95B-4553-953A-941FF7A14B0C}"/>
            </a:ext>
          </a:extLst>
        </xdr:cNvPr>
        <xdr:cNvSpPr/>
      </xdr:nvSpPr>
      <xdr:spPr>
        <a:xfrm>
          <a:off x="9394190" y="1432433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F157F850-326F-426A-9BDA-4A6D4818E7B9}"/>
            </a:ext>
          </a:extLst>
        </xdr:cNvPr>
        <xdr:cNvSpPr/>
      </xdr:nvSpPr>
      <xdr:spPr>
        <a:xfrm>
          <a:off x="8632190" y="143456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DB4504F5-6FCD-4A2A-A050-AAA180F99BCE}"/>
            </a:ext>
          </a:extLst>
        </xdr:cNvPr>
        <xdr:cNvSpPr/>
      </xdr:nvSpPr>
      <xdr:spPr>
        <a:xfrm>
          <a:off x="7846060" y="1430908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A6ECB16C-DD71-4AC1-8529-E2BC023C067F}"/>
            </a:ext>
          </a:extLst>
        </xdr:cNvPr>
        <xdr:cNvSpPr/>
      </xdr:nvSpPr>
      <xdr:spPr>
        <a:xfrm>
          <a:off x="7029450" y="143003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a:extLst>
            <a:ext uri="{FF2B5EF4-FFF2-40B4-BE49-F238E27FC236}">
              <a16:creationId xmlns:a16="http://schemas.microsoft.com/office/drawing/2014/main" id="{0DDC9E41-0888-44FB-883A-D05B1A7238C9}"/>
            </a:ext>
          </a:extLst>
        </xdr:cNvPr>
        <xdr:cNvSpPr/>
      </xdr:nvSpPr>
      <xdr:spPr>
        <a:xfrm>
          <a:off x="6231890" y="143289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634B2BB4-B8CA-451B-85C8-7D4E0AD45B05}"/>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31E078E-4544-47E6-B173-B40E56CBA6E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6336210-5646-4EF2-AB70-810A7B23881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59DE902-F29B-4091-80E8-900776AC2C6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D352C75-3FE5-41D4-9692-3FACFFE204A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149606</xdr:rowOff>
    </xdr:from>
    <xdr:to>
      <xdr:col>55</xdr:col>
      <xdr:colOff>50800</xdr:colOff>
      <xdr:row>79</xdr:row>
      <xdr:rowOff>79756</xdr:rowOff>
    </xdr:to>
    <xdr:sp macro="" textlink="">
      <xdr:nvSpPr>
        <xdr:cNvPr id="356" name="楕円 355">
          <a:extLst>
            <a:ext uri="{FF2B5EF4-FFF2-40B4-BE49-F238E27FC236}">
              <a16:creationId xmlns:a16="http://schemas.microsoft.com/office/drawing/2014/main" id="{BEE3183C-B220-4F73-897E-A2E0F963C970}"/>
            </a:ext>
          </a:extLst>
        </xdr:cNvPr>
        <xdr:cNvSpPr/>
      </xdr:nvSpPr>
      <xdr:spPr>
        <a:xfrm>
          <a:off x="9394190" y="13522706"/>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1033</xdr:rowOff>
    </xdr:from>
    <xdr:ext cx="469744" cy="259045"/>
    <xdr:sp macro="" textlink="">
      <xdr:nvSpPr>
        <xdr:cNvPr id="357" name="【福祉施設】&#10;一人当たり面積該当値テキスト">
          <a:extLst>
            <a:ext uri="{FF2B5EF4-FFF2-40B4-BE49-F238E27FC236}">
              <a16:creationId xmlns:a16="http://schemas.microsoft.com/office/drawing/2014/main" id="{1965CA78-6681-4D42-BAF7-203A304918E7}"/>
            </a:ext>
          </a:extLst>
        </xdr:cNvPr>
        <xdr:cNvSpPr txBox="1"/>
      </xdr:nvSpPr>
      <xdr:spPr>
        <a:xfrm>
          <a:off x="9467850" y="1337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165608</xdr:rowOff>
    </xdr:from>
    <xdr:to>
      <xdr:col>50</xdr:col>
      <xdr:colOff>165100</xdr:colOff>
      <xdr:row>79</xdr:row>
      <xdr:rowOff>95758</xdr:rowOff>
    </xdr:to>
    <xdr:sp macro="" textlink="">
      <xdr:nvSpPr>
        <xdr:cNvPr id="358" name="楕円 357">
          <a:extLst>
            <a:ext uri="{FF2B5EF4-FFF2-40B4-BE49-F238E27FC236}">
              <a16:creationId xmlns:a16="http://schemas.microsoft.com/office/drawing/2014/main" id="{3830E0FA-63B2-4D88-8229-1221612C99DC}"/>
            </a:ext>
          </a:extLst>
        </xdr:cNvPr>
        <xdr:cNvSpPr/>
      </xdr:nvSpPr>
      <xdr:spPr>
        <a:xfrm>
          <a:off x="8632190" y="1354251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28956</xdr:rowOff>
    </xdr:from>
    <xdr:to>
      <xdr:col>55</xdr:col>
      <xdr:colOff>0</xdr:colOff>
      <xdr:row>79</xdr:row>
      <xdr:rowOff>44958</xdr:rowOff>
    </xdr:to>
    <xdr:cxnSp macro="">
      <xdr:nvCxnSpPr>
        <xdr:cNvPr id="359" name="直線コネクタ 358">
          <a:extLst>
            <a:ext uri="{FF2B5EF4-FFF2-40B4-BE49-F238E27FC236}">
              <a16:creationId xmlns:a16="http://schemas.microsoft.com/office/drawing/2014/main" id="{7C408161-91BC-4050-9F66-291D9FBD9A85}"/>
            </a:ext>
          </a:extLst>
        </xdr:cNvPr>
        <xdr:cNvCxnSpPr/>
      </xdr:nvCxnSpPr>
      <xdr:spPr>
        <a:xfrm flipV="1">
          <a:off x="8686800" y="13571601"/>
          <a:ext cx="74295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5587</xdr:rowOff>
    </xdr:from>
    <xdr:to>
      <xdr:col>46</xdr:col>
      <xdr:colOff>38100</xdr:colOff>
      <xdr:row>79</xdr:row>
      <xdr:rowOff>107187</xdr:rowOff>
    </xdr:to>
    <xdr:sp macro="" textlink="">
      <xdr:nvSpPr>
        <xdr:cNvPr id="360" name="楕円 359">
          <a:extLst>
            <a:ext uri="{FF2B5EF4-FFF2-40B4-BE49-F238E27FC236}">
              <a16:creationId xmlns:a16="http://schemas.microsoft.com/office/drawing/2014/main" id="{E8EEF20B-D329-4A3D-8A7F-AE120220D66B}"/>
            </a:ext>
          </a:extLst>
        </xdr:cNvPr>
        <xdr:cNvSpPr/>
      </xdr:nvSpPr>
      <xdr:spPr>
        <a:xfrm>
          <a:off x="7846060" y="135520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44958</xdr:rowOff>
    </xdr:from>
    <xdr:to>
      <xdr:col>50</xdr:col>
      <xdr:colOff>114300</xdr:colOff>
      <xdr:row>79</xdr:row>
      <xdr:rowOff>56387</xdr:rowOff>
    </xdr:to>
    <xdr:cxnSp macro="">
      <xdr:nvCxnSpPr>
        <xdr:cNvPr id="361" name="直線コネクタ 360">
          <a:extLst>
            <a:ext uri="{FF2B5EF4-FFF2-40B4-BE49-F238E27FC236}">
              <a16:creationId xmlns:a16="http://schemas.microsoft.com/office/drawing/2014/main" id="{E8FCF730-6CC0-465E-9693-CA5DD8F8269A}"/>
            </a:ext>
          </a:extLst>
        </xdr:cNvPr>
        <xdr:cNvCxnSpPr/>
      </xdr:nvCxnSpPr>
      <xdr:spPr>
        <a:xfrm flipV="1">
          <a:off x="7889240" y="13591413"/>
          <a:ext cx="79756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21589</xdr:rowOff>
    </xdr:from>
    <xdr:to>
      <xdr:col>41</xdr:col>
      <xdr:colOff>101600</xdr:colOff>
      <xdr:row>79</xdr:row>
      <xdr:rowOff>123189</xdr:rowOff>
    </xdr:to>
    <xdr:sp macro="" textlink="">
      <xdr:nvSpPr>
        <xdr:cNvPr id="362" name="楕円 361">
          <a:extLst>
            <a:ext uri="{FF2B5EF4-FFF2-40B4-BE49-F238E27FC236}">
              <a16:creationId xmlns:a16="http://schemas.microsoft.com/office/drawing/2014/main" id="{A0B89EC2-7EFA-4344-ABE1-353B7574EC39}"/>
            </a:ext>
          </a:extLst>
        </xdr:cNvPr>
        <xdr:cNvSpPr/>
      </xdr:nvSpPr>
      <xdr:spPr>
        <a:xfrm>
          <a:off x="7029450" y="135623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56387</xdr:rowOff>
    </xdr:from>
    <xdr:to>
      <xdr:col>45</xdr:col>
      <xdr:colOff>177800</xdr:colOff>
      <xdr:row>79</xdr:row>
      <xdr:rowOff>72389</xdr:rowOff>
    </xdr:to>
    <xdr:cxnSp macro="">
      <xdr:nvCxnSpPr>
        <xdr:cNvPr id="363" name="直線コネクタ 362">
          <a:extLst>
            <a:ext uri="{FF2B5EF4-FFF2-40B4-BE49-F238E27FC236}">
              <a16:creationId xmlns:a16="http://schemas.microsoft.com/office/drawing/2014/main" id="{3346C28F-30D2-49B2-93B1-405E9AE6789B}"/>
            </a:ext>
          </a:extLst>
        </xdr:cNvPr>
        <xdr:cNvCxnSpPr/>
      </xdr:nvCxnSpPr>
      <xdr:spPr>
        <a:xfrm flipV="1">
          <a:off x="7084060" y="13604747"/>
          <a:ext cx="80518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33020</xdr:rowOff>
    </xdr:from>
    <xdr:to>
      <xdr:col>36</xdr:col>
      <xdr:colOff>165100</xdr:colOff>
      <xdr:row>79</xdr:row>
      <xdr:rowOff>134620</xdr:rowOff>
    </xdr:to>
    <xdr:sp macro="" textlink="">
      <xdr:nvSpPr>
        <xdr:cNvPr id="364" name="楕円 363">
          <a:extLst>
            <a:ext uri="{FF2B5EF4-FFF2-40B4-BE49-F238E27FC236}">
              <a16:creationId xmlns:a16="http://schemas.microsoft.com/office/drawing/2014/main" id="{008282A2-E826-470B-A67D-C2898A0CC0E2}"/>
            </a:ext>
          </a:extLst>
        </xdr:cNvPr>
        <xdr:cNvSpPr/>
      </xdr:nvSpPr>
      <xdr:spPr>
        <a:xfrm>
          <a:off x="6231890" y="135756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72389</xdr:rowOff>
    </xdr:from>
    <xdr:to>
      <xdr:col>41</xdr:col>
      <xdr:colOff>50800</xdr:colOff>
      <xdr:row>79</xdr:row>
      <xdr:rowOff>83820</xdr:rowOff>
    </xdr:to>
    <xdr:cxnSp macro="">
      <xdr:nvCxnSpPr>
        <xdr:cNvPr id="365" name="直線コネクタ 364">
          <a:extLst>
            <a:ext uri="{FF2B5EF4-FFF2-40B4-BE49-F238E27FC236}">
              <a16:creationId xmlns:a16="http://schemas.microsoft.com/office/drawing/2014/main" id="{90A7D168-838A-40C4-9BB2-40A26EAECC4F}"/>
            </a:ext>
          </a:extLst>
        </xdr:cNvPr>
        <xdr:cNvCxnSpPr/>
      </xdr:nvCxnSpPr>
      <xdr:spPr>
        <a:xfrm flipV="1">
          <a:off x="6286500" y="13615034"/>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6" name="n_1aveValue【福祉施設】&#10;一人当たり面積">
          <a:extLst>
            <a:ext uri="{FF2B5EF4-FFF2-40B4-BE49-F238E27FC236}">
              <a16:creationId xmlns:a16="http://schemas.microsoft.com/office/drawing/2014/main" id="{26907ACE-DD8C-4C20-A96D-E1074038647E}"/>
            </a:ext>
          </a:extLst>
        </xdr:cNvPr>
        <xdr:cNvSpPr txBox="1"/>
      </xdr:nvSpPr>
      <xdr:spPr>
        <a:xfrm>
          <a:off x="845446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367" name="n_2aveValue【福祉施設】&#10;一人当たり面積">
          <a:extLst>
            <a:ext uri="{FF2B5EF4-FFF2-40B4-BE49-F238E27FC236}">
              <a16:creationId xmlns:a16="http://schemas.microsoft.com/office/drawing/2014/main" id="{0CF2668F-5D70-4EE0-848D-2A9CA2DDC9F3}"/>
            </a:ext>
          </a:extLst>
        </xdr:cNvPr>
        <xdr:cNvSpPr txBox="1"/>
      </xdr:nvSpPr>
      <xdr:spPr>
        <a:xfrm>
          <a:off x="767341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368" name="n_3aveValue【福祉施設】&#10;一人当たり面積">
          <a:extLst>
            <a:ext uri="{FF2B5EF4-FFF2-40B4-BE49-F238E27FC236}">
              <a16:creationId xmlns:a16="http://schemas.microsoft.com/office/drawing/2014/main" id="{0E200E7B-CE67-4AA5-B596-DA5097A5106A}"/>
            </a:ext>
          </a:extLst>
        </xdr:cNvPr>
        <xdr:cNvSpPr txBox="1"/>
      </xdr:nvSpPr>
      <xdr:spPr>
        <a:xfrm>
          <a:off x="6866332" y="1439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16019</xdr:rowOff>
    </xdr:from>
    <xdr:ext cx="469744" cy="259045"/>
    <xdr:sp macro="" textlink="">
      <xdr:nvSpPr>
        <xdr:cNvPr id="369" name="n_4aveValue【福祉施設】&#10;一人当たり面積">
          <a:extLst>
            <a:ext uri="{FF2B5EF4-FFF2-40B4-BE49-F238E27FC236}">
              <a16:creationId xmlns:a16="http://schemas.microsoft.com/office/drawing/2014/main" id="{20E19FD6-366F-429C-90DC-D62E2A8FD266}"/>
            </a:ext>
          </a:extLst>
        </xdr:cNvPr>
        <xdr:cNvSpPr txBox="1"/>
      </xdr:nvSpPr>
      <xdr:spPr>
        <a:xfrm>
          <a:off x="6068772" y="1442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112285</xdr:rowOff>
    </xdr:from>
    <xdr:ext cx="469744" cy="259045"/>
    <xdr:sp macro="" textlink="">
      <xdr:nvSpPr>
        <xdr:cNvPr id="370" name="n_1mainValue【福祉施設】&#10;一人当たり面積">
          <a:extLst>
            <a:ext uri="{FF2B5EF4-FFF2-40B4-BE49-F238E27FC236}">
              <a16:creationId xmlns:a16="http://schemas.microsoft.com/office/drawing/2014/main" id="{2A44BCE2-512F-4210-AA08-EFAE365ACB36}"/>
            </a:ext>
          </a:extLst>
        </xdr:cNvPr>
        <xdr:cNvSpPr txBox="1"/>
      </xdr:nvSpPr>
      <xdr:spPr>
        <a:xfrm>
          <a:off x="8454467" y="1331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123714</xdr:rowOff>
    </xdr:from>
    <xdr:ext cx="469744" cy="259045"/>
    <xdr:sp macro="" textlink="">
      <xdr:nvSpPr>
        <xdr:cNvPr id="371" name="n_2mainValue【福祉施設】&#10;一人当たり面積">
          <a:extLst>
            <a:ext uri="{FF2B5EF4-FFF2-40B4-BE49-F238E27FC236}">
              <a16:creationId xmlns:a16="http://schemas.microsoft.com/office/drawing/2014/main" id="{C664EE8D-65AE-4FE7-9CD4-03658DE2A8C7}"/>
            </a:ext>
          </a:extLst>
        </xdr:cNvPr>
        <xdr:cNvSpPr txBox="1"/>
      </xdr:nvSpPr>
      <xdr:spPr>
        <a:xfrm>
          <a:off x="7673417" y="1332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139716</xdr:rowOff>
    </xdr:from>
    <xdr:ext cx="469744" cy="259045"/>
    <xdr:sp macro="" textlink="">
      <xdr:nvSpPr>
        <xdr:cNvPr id="372" name="n_3mainValue【福祉施設】&#10;一人当たり面積">
          <a:extLst>
            <a:ext uri="{FF2B5EF4-FFF2-40B4-BE49-F238E27FC236}">
              <a16:creationId xmlns:a16="http://schemas.microsoft.com/office/drawing/2014/main" id="{8C1F4F7F-00BA-4662-A554-CB6B65A46988}"/>
            </a:ext>
          </a:extLst>
        </xdr:cNvPr>
        <xdr:cNvSpPr txBox="1"/>
      </xdr:nvSpPr>
      <xdr:spPr>
        <a:xfrm>
          <a:off x="6866332" y="1333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151147</xdr:rowOff>
    </xdr:from>
    <xdr:ext cx="469744" cy="259045"/>
    <xdr:sp macro="" textlink="">
      <xdr:nvSpPr>
        <xdr:cNvPr id="373" name="n_4mainValue【福祉施設】&#10;一人当たり面積">
          <a:extLst>
            <a:ext uri="{FF2B5EF4-FFF2-40B4-BE49-F238E27FC236}">
              <a16:creationId xmlns:a16="http://schemas.microsoft.com/office/drawing/2014/main" id="{842A6ADB-B0BE-4535-A5EE-3ED296B37641}"/>
            </a:ext>
          </a:extLst>
        </xdr:cNvPr>
        <xdr:cNvSpPr txBox="1"/>
      </xdr:nvSpPr>
      <xdr:spPr>
        <a:xfrm>
          <a:off x="6068772" y="1335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30111FF3-2E08-4D31-B10D-FCEE680B1BD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ABB7A09B-5D9C-4854-A81B-F668B72EE4D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C563A5B1-2A04-4E90-B3F2-020DCC386B0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95B6BC12-C080-491F-A327-2082FDA426B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4340AE37-2BB1-4BC9-BC49-8D41D351EC7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47D09A1E-72B2-467C-B4A6-9A3FE0782DC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BFDF921-938E-468C-9A3A-46AC3214A71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9972A7BD-88CF-4C25-8EAF-C7491CF55FE2}"/>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EA0C4DA0-573F-4C28-B02C-54CB9ECDAAA2}"/>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E619AE90-11E9-420D-BB49-84D23C1F9CB4}"/>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FD25B70B-843E-4313-BAAD-EDC725E4F371}"/>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93009ABF-1AEF-4CFE-99A0-D4B76EC0ABE1}"/>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95436CF0-2401-4626-B977-5972B1F13CA2}"/>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7213C578-E750-4DF9-878C-F0045F7ECE81}"/>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6387062E-2E3D-42D2-BA10-A73E0B75D7B2}"/>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7928C8D3-E109-4CBE-A86D-FD90DCC13F30}"/>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2C562E4A-8C9C-44E3-A0F1-852C56421314}"/>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5A48398C-333B-40C8-BD1B-A2AA17A4ECE8}"/>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6E4F939-1EC0-4861-9533-4C0A9736396D}"/>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F5F1E0A6-C415-46F1-85F7-941D318A05C4}"/>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B69D428E-B499-480F-BCDE-C0D6FE0C6D3A}"/>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111D55D6-3C2E-438D-B934-49707ACC2084}"/>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8328EDA6-8E86-448D-9A42-4668173E95DF}"/>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D68BEBB2-AA19-4B91-A53F-DE262A3B3B77}"/>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CFB7CBB7-10FF-4771-B1BA-2AC776B226E1}"/>
            </a:ext>
          </a:extLst>
        </xdr:cNvPr>
        <xdr:cNvCxnSpPr/>
      </xdr:nvCxnSpPr>
      <xdr:spPr>
        <a:xfrm flipV="1">
          <a:off x="4173855" y="1706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1D43EAD1-72BB-4035-9B27-42B2AE0AFE3C}"/>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8EDFCAD3-A890-4410-AA9E-7AF46743098E}"/>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FA1A389F-5D3E-4216-B86A-594F5B61EDB1}"/>
            </a:ext>
          </a:extLst>
        </xdr:cNvPr>
        <xdr:cNvSpPr txBox="1"/>
      </xdr:nvSpPr>
      <xdr:spPr>
        <a:xfrm>
          <a:off x="4212590" y="1684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CBFAEE53-A86E-4C33-8A7F-64DFE47B44F7}"/>
            </a:ext>
          </a:extLst>
        </xdr:cNvPr>
        <xdr:cNvCxnSpPr/>
      </xdr:nvCxnSpPr>
      <xdr:spPr>
        <a:xfrm>
          <a:off x="4112260" y="17066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BD137D3B-F270-4A74-AB3D-8575157CF9B5}"/>
            </a:ext>
          </a:extLst>
        </xdr:cNvPr>
        <xdr:cNvSpPr txBox="1"/>
      </xdr:nvSpPr>
      <xdr:spPr>
        <a:xfrm>
          <a:off x="4212590" y="17733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55130DD9-0CC2-46A9-A3E5-BA44C276E924}"/>
            </a:ext>
          </a:extLst>
        </xdr:cNvPr>
        <xdr:cNvSpPr/>
      </xdr:nvSpPr>
      <xdr:spPr>
        <a:xfrm>
          <a:off x="4131310" y="1775142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324C44E5-A8FE-4063-A4AD-FE5A2A0163EE}"/>
            </a:ext>
          </a:extLst>
        </xdr:cNvPr>
        <xdr:cNvSpPr/>
      </xdr:nvSpPr>
      <xdr:spPr>
        <a:xfrm>
          <a:off x="3388360" y="177552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9F3C89BF-5A7B-4CDD-819E-2C88B890686F}"/>
            </a:ext>
          </a:extLst>
        </xdr:cNvPr>
        <xdr:cNvSpPr/>
      </xdr:nvSpPr>
      <xdr:spPr>
        <a:xfrm>
          <a:off x="2571750" y="176771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2284D6B2-CEE6-48E0-BDFB-9E63E0AB3CC9}"/>
            </a:ext>
          </a:extLst>
        </xdr:cNvPr>
        <xdr:cNvSpPr/>
      </xdr:nvSpPr>
      <xdr:spPr>
        <a:xfrm>
          <a:off x="1774190" y="176390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8" name="フローチャート: 判断 407">
          <a:extLst>
            <a:ext uri="{FF2B5EF4-FFF2-40B4-BE49-F238E27FC236}">
              <a16:creationId xmlns:a16="http://schemas.microsoft.com/office/drawing/2014/main" id="{5E0B6033-01BE-48FC-B4D8-A927B108CCD5}"/>
            </a:ext>
          </a:extLst>
        </xdr:cNvPr>
        <xdr:cNvSpPr/>
      </xdr:nvSpPr>
      <xdr:spPr>
        <a:xfrm>
          <a:off x="988060" y="177742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1F8CFFC0-CE0F-46CD-AFA6-097DA0E78CE7}"/>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3E994B53-DB9C-420E-A248-FC452A81251C}"/>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BDD9125-85C3-4496-A640-702B7978506D}"/>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28E1754-B9C3-4C20-AE66-DB1A3531C523}"/>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A9DE02F-170B-466E-8830-5057706612FB}"/>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80645</xdr:rowOff>
    </xdr:from>
    <xdr:to>
      <xdr:col>24</xdr:col>
      <xdr:colOff>114300</xdr:colOff>
      <xdr:row>104</xdr:row>
      <xdr:rowOff>10795</xdr:rowOff>
    </xdr:to>
    <xdr:sp macro="" textlink="">
      <xdr:nvSpPr>
        <xdr:cNvPr id="414" name="楕円 413">
          <a:extLst>
            <a:ext uri="{FF2B5EF4-FFF2-40B4-BE49-F238E27FC236}">
              <a16:creationId xmlns:a16="http://schemas.microsoft.com/office/drawing/2014/main" id="{94C569D0-A86D-47BF-90D0-4BBA8108593B}"/>
            </a:ext>
          </a:extLst>
        </xdr:cNvPr>
        <xdr:cNvSpPr/>
      </xdr:nvSpPr>
      <xdr:spPr>
        <a:xfrm>
          <a:off x="4131310" y="177419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103522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F76F28A0-348F-45A2-8F65-D09247CD8841}"/>
            </a:ext>
          </a:extLst>
        </xdr:cNvPr>
        <xdr:cNvSpPr txBox="1"/>
      </xdr:nvSpPr>
      <xdr:spPr>
        <a:xfrm>
          <a:off x="4212590" y="1758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46355</xdr:rowOff>
    </xdr:from>
    <xdr:to>
      <xdr:col>20</xdr:col>
      <xdr:colOff>38100</xdr:colOff>
      <xdr:row>104</xdr:row>
      <xdr:rowOff>147955</xdr:rowOff>
    </xdr:to>
    <xdr:sp macro="" textlink="">
      <xdr:nvSpPr>
        <xdr:cNvPr id="416" name="楕円 415">
          <a:extLst>
            <a:ext uri="{FF2B5EF4-FFF2-40B4-BE49-F238E27FC236}">
              <a16:creationId xmlns:a16="http://schemas.microsoft.com/office/drawing/2014/main" id="{7BD515C5-6C50-4C85-AE03-4CE66241AD3E}"/>
            </a:ext>
          </a:extLst>
        </xdr:cNvPr>
        <xdr:cNvSpPr/>
      </xdr:nvSpPr>
      <xdr:spPr>
        <a:xfrm>
          <a:off x="3388360" y="17879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131445</xdr:rowOff>
    </xdr:from>
    <xdr:to>
      <xdr:col>24</xdr:col>
      <xdr:colOff>63500</xdr:colOff>
      <xdr:row>104</xdr:row>
      <xdr:rowOff>97155</xdr:rowOff>
    </xdr:to>
    <xdr:cxnSp macro="">
      <xdr:nvCxnSpPr>
        <xdr:cNvPr id="417" name="直線コネクタ 416">
          <a:extLst>
            <a:ext uri="{FF2B5EF4-FFF2-40B4-BE49-F238E27FC236}">
              <a16:creationId xmlns:a16="http://schemas.microsoft.com/office/drawing/2014/main" id="{98B6123B-D4A1-48ED-B479-28C9035AFE55}"/>
            </a:ext>
          </a:extLst>
        </xdr:cNvPr>
        <xdr:cNvCxnSpPr/>
      </xdr:nvCxnSpPr>
      <xdr:spPr>
        <a:xfrm flipV="1">
          <a:off x="3431540" y="17794605"/>
          <a:ext cx="74295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170180</xdr:rowOff>
    </xdr:from>
    <xdr:to>
      <xdr:col>15</xdr:col>
      <xdr:colOff>101600</xdr:colOff>
      <xdr:row>104</xdr:row>
      <xdr:rowOff>100330</xdr:rowOff>
    </xdr:to>
    <xdr:sp macro="" textlink="">
      <xdr:nvSpPr>
        <xdr:cNvPr id="418" name="楕円 417">
          <a:extLst>
            <a:ext uri="{FF2B5EF4-FFF2-40B4-BE49-F238E27FC236}">
              <a16:creationId xmlns:a16="http://schemas.microsoft.com/office/drawing/2014/main" id="{A685FF2C-434D-4634-BFE7-020B24905F25}"/>
            </a:ext>
          </a:extLst>
        </xdr:cNvPr>
        <xdr:cNvSpPr/>
      </xdr:nvSpPr>
      <xdr:spPr>
        <a:xfrm>
          <a:off x="2571750" y="17833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49530</xdr:rowOff>
    </xdr:from>
    <xdr:to>
      <xdr:col>19</xdr:col>
      <xdr:colOff>177800</xdr:colOff>
      <xdr:row>104</xdr:row>
      <xdr:rowOff>97155</xdr:rowOff>
    </xdr:to>
    <xdr:cxnSp macro="">
      <xdr:nvCxnSpPr>
        <xdr:cNvPr id="419" name="直線コネクタ 418">
          <a:extLst>
            <a:ext uri="{FF2B5EF4-FFF2-40B4-BE49-F238E27FC236}">
              <a16:creationId xmlns:a16="http://schemas.microsoft.com/office/drawing/2014/main" id="{5E6A9182-57E1-4E7B-A69B-1AEE7B7C42EC}"/>
            </a:ext>
          </a:extLst>
        </xdr:cNvPr>
        <xdr:cNvCxnSpPr/>
      </xdr:nvCxnSpPr>
      <xdr:spPr>
        <a:xfrm>
          <a:off x="2626360" y="1788414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55880</xdr:rowOff>
    </xdr:from>
    <xdr:to>
      <xdr:col>10</xdr:col>
      <xdr:colOff>165100</xdr:colOff>
      <xdr:row>104</xdr:row>
      <xdr:rowOff>157480</xdr:rowOff>
    </xdr:to>
    <xdr:sp macro="" textlink="">
      <xdr:nvSpPr>
        <xdr:cNvPr id="420" name="楕円 419">
          <a:extLst>
            <a:ext uri="{FF2B5EF4-FFF2-40B4-BE49-F238E27FC236}">
              <a16:creationId xmlns:a16="http://schemas.microsoft.com/office/drawing/2014/main" id="{AA06786E-3161-4D2D-B992-B2A72C5FA1D1}"/>
            </a:ext>
          </a:extLst>
        </xdr:cNvPr>
        <xdr:cNvSpPr/>
      </xdr:nvSpPr>
      <xdr:spPr>
        <a:xfrm>
          <a:off x="1774190" y="178904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49530</xdr:rowOff>
    </xdr:from>
    <xdr:to>
      <xdr:col>15</xdr:col>
      <xdr:colOff>50800</xdr:colOff>
      <xdr:row>104</xdr:row>
      <xdr:rowOff>106680</xdr:rowOff>
    </xdr:to>
    <xdr:cxnSp macro="">
      <xdr:nvCxnSpPr>
        <xdr:cNvPr id="421" name="直線コネクタ 420">
          <a:extLst>
            <a:ext uri="{FF2B5EF4-FFF2-40B4-BE49-F238E27FC236}">
              <a16:creationId xmlns:a16="http://schemas.microsoft.com/office/drawing/2014/main" id="{C2F40745-86EB-422A-8EAD-80E2246112AD}"/>
            </a:ext>
          </a:extLst>
        </xdr:cNvPr>
        <xdr:cNvCxnSpPr/>
      </xdr:nvCxnSpPr>
      <xdr:spPr>
        <a:xfrm flipV="1">
          <a:off x="1828800" y="17884140"/>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25400</xdr:rowOff>
    </xdr:from>
    <xdr:to>
      <xdr:col>6</xdr:col>
      <xdr:colOff>38100</xdr:colOff>
      <xdr:row>104</xdr:row>
      <xdr:rowOff>127000</xdr:rowOff>
    </xdr:to>
    <xdr:sp macro="" textlink="">
      <xdr:nvSpPr>
        <xdr:cNvPr id="422" name="楕円 421">
          <a:extLst>
            <a:ext uri="{FF2B5EF4-FFF2-40B4-BE49-F238E27FC236}">
              <a16:creationId xmlns:a16="http://schemas.microsoft.com/office/drawing/2014/main" id="{35E26690-62E8-4F8A-9C84-D005A955AA3A}"/>
            </a:ext>
          </a:extLst>
        </xdr:cNvPr>
        <xdr:cNvSpPr/>
      </xdr:nvSpPr>
      <xdr:spPr>
        <a:xfrm>
          <a:off x="988060" y="17852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76200</xdr:rowOff>
    </xdr:from>
    <xdr:to>
      <xdr:col>10</xdr:col>
      <xdr:colOff>114300</xdr:colOff>
      <xdr:row>104</xdr:row>
      <xdr:rowOff>106680</xdr:rowOff>
    </xdr:to>
    <xdr:cxnSp macro="">
      <xdr:nvCxnSpPr>
        <xdr:cNvPr id="423" name="直線コネクタ 422">
          <a:extLst>
            <a:ext uri="{FF2B5EF4-FFF2-40B4-BE49-F238E27FC236}">
              <a16:creationId xmlns:a16="http://schemas.microsoft.com/office/drawing/2014/main" id="{82559CE6-B688-43E2-AA15-4E314D6BAE25}"/>
            </a:ext>
          </a:extLst>
        </xdr:cNvPr>
        <xdr:cNvCxnSpPr/>
      </xdr:nvCxnSpPr>
      <xdr:spPr>
        <a:xfrm>
          <a:off x="1031240" y="1790700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24" name="n_1aveValue【市民会館】&#10;有形固定資産減価償却率">
          <a:extLst>
            <a:ext uri="{FF2B5EF4-FFF2-40B4-BE49-F238E27FC236}">
              <a16:creationId xmlns:a16="http://schemas.microsoft.com/office/drawing/2014/main" id="{B0D6F232-E487-4D81-8EB0-ABA293226835}"/>
            </a:ext>
          </a:extLst>
        </xdr:cNvPr>
        <xdr:cNvSpPr txBox="1"/>
      </xdr:nvSpPr>
      <xdr:spPr>
        <a:xfrm>
          <a:off x="32391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5" name="n_2aveValue【市民会館】&#10;有形固定資産減価償却率">
          <a:extLst>
            <a:ext uri="{FF2B5EF4-FFF2-40B4-BE49-F238E27FC236}">
              <a16:creationId xmlns:a16="http://schemas.microsoft.com/office/drawing/2014/main" id="{BB7C02AB-D44E-424A-841F-55258BFFA83C}"/>
            </a:ext>
          </a:extLst>
        </xdr:cNvPr>
        <xdr:cNvSpPr txBox="1"/>
      </xdr:nvSpPr>
      <xdr:spPr>
        <a:xfrm>
          <a:off x="24390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6" name="n_3aveValue【市民会館】&#10;有形固定資産減価償却率">
          <a:extLst>
            <a:ext uri="{FF2B5EF4-FFF2-40B4-BE49-F238E27FC236}">
              <a16:creationId xmlns:a16="http://schemas.microsoft.com/office/drawing/2014/main" id="{D626C483-8D2F-4285-AFF3-EA8EB86A4673}"/>
            </a:ext>
          </a:extLst>
        </xdr:cNvPr>
        <xdr:cNvSpPr txBox="1"/>
      </xdr:nvSpPr>
      <xdr:spPr>
        <a:xfrm>
          <a:off x="1641484"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27" name="n_4aveValue【市民会館】&#10;有形固定資産減価償却率">
          <a:extLst>
            <a:ext uri="{FF2B5EF4-FFF2-40B4-BE49-F238E27FC236}">
              <a16:creationId xmlns:a16="http://schemas.microsoft.com/office/drawing/2014/main" id="{FB22A784-DE13-46CD-A24A-6DA0129F4E3F}"/>
            </a:ext>
          </a:extLst>
        </xdr:cNvPr>
        <xdr:cNvSpPr txBox="1"/>
      </xdr:nvSpPr>
      <xdr:spPr>
        <a:xfrm>
          <a:off x="855354" y="17545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139082</xdr:rowOff>
    </xdr:from>
    <xdr:ext cx="405111" cy="259045"/>
    <xdr:sp macro="" textlink="">
      <xdr:nvSpPr>
        <xdr:cNvPr id="428" name="n_1mainValue【市民会館】&#10;有形固定資産減価償却率">
          <a:extLst>
            <a:ext uri="{FF2B5EF4-FFF2-40B4-BE49-F238E27FC236}">
              <a16:creationId xmlns:a16="http://schemas.microsoft.com/office/drawing/2014/main" id="{B35E934A-E9B5-470B-B791-BB85AD031AF0}"/>
            </a:ext>
          </a:extLst>
        </xdr:cNvPr>
        <xdr:cNvSpPr txBox="1"/>
      </xdr:nvSpPr>
      <xdr:spPr>
        <a:xfrm>
          <a:off x="32391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91457</xdr:rowOff>
    </xdr:from>
    <xdr:ext cx="405111" cy="259045"/>
    <xdr:sp macro="" textlink="">
      <xdr:nvSpPr>
        <xdr:cNvPr id="429" name="n_2mainValue【市民会館】&#10;有形固定資産減価償却率">
          <a:extLst>
            <a:ext uri="{FF2B5EF4-FFF2-40B4-BE49-F238E27FC236}">
              <a16:creationId xmlns:a16="http://schemas.microsoft.com/office/drawing/2014/main" id="{DAFCC62E-2C3E-4C64-96AD-40FF53CF21E6}"/>
            </a:ext>
          </a:extLst>
        </xdr:cNvPr>
        <xdr:cNvSpPr txBox="1"/>
      </xdr:nvSpPr>
      <xdr:spPr>
        <a:xfrm>
          <a:off x="2439044" y="1792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148607</xdr:rowOff>
    </xdr:from>
    <xdr:ext cx="405111" cy="259045"/>
    <xdr:sp macro="" textlink="">
      <xdr:nvSpPr>
        <xdr:cNvPr id="430" name="n_3mainValue【市民会館】&#10;有形固定資産減価償却率">
          <a:extLst>
            <a:ext uri="{FF2B5EF4-FFF2-40B4-BE49-F238E27FC236}">
              <a16:creationId xmlns:a16="http://schemas.microsoft.com/office/drawing/2014/main" id="{3BB8828D-3461-4145-A165-47E39AEB2055}"/>
            </a:ext>
          </a:extLst>
        </xdr:cNvPr>
        <xdr:cNvSpPr txBox="1"/>
      </xdr:nvSpPr>
      <xdr:spPr>
        <a:xfrm>
          <a:off x="164148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118127</xdr:rowOff>
    </xdr:from>
    <xdr:ext cx="405111" cy="259045"/>
    <xdr:sp macro="" textlink="">
      <xdr:nvSpPr>
        <xdr:cNvPr id="431" name="n_4mainValue【市民会館】&#10;有形固定資産減価償却率">
          <a:extLst>
            <a:ext uri="{FF2B5EF4-FFF2-40B4-BE49-F238E27FC236}">
              <a16:creationId xmlns:a16="http://schemas.microsoft.com/office/drawing/2014/main" id="{DC271C5F-D0BF-402D-8148-AB6A79F53E27}"/>
            </a:ext>
          </a:extLst>
        </xdr:cNvPr>
        <xdr:cNvSpPr txBox="1"/>
      </xdr:nvSpPr>
      <xdr:spPr>
        <a:xfrm>
          <a:off x="855354"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94253936-2C26-4A17-BD4F-C854A5FF901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5B1EE9A0-C205-494C-97AB-8AE613E6B453}"/>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44D35E50-77D9-4366-BF96-7E94ECAED72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1162C86F-1CF0-4BD7-999E-22D59D967E54}"/>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B3DF1152-0316-4DAE-B82D-57E14809A51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217772D5-547E-41FF-9527-83D93AC889D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4CB6667D-3173-4819-9260-FA3F732F6D4B}"/>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B7D36127-D44A-4E6A-A67B-8D7F3A4AF5DE}"/>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128B9F77-66E3-41E4-A759-1B9D6E6CF8C6}"/>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550D2E72-859A-4563-96EA-57F68C6293AA}"/>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E68BED2C-8A00-43BE-84DF-937495E433B5}"/>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85DBE1A3-7761-4BAD-A8B1-6398D3E2CA8D}"/>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26295B22-0DB8-4FCD-A3AA-FF120BE1654A}"/>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1B6D0297-5FCB-4DD4-8446-31A709C64624}"/>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9092D68D-392B-420D-9D15-F5572917E38F}"/>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46B86565-DFEC-4391-A56F-A355378582EC}"/>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54013E7E-9CEA-4E3E-A656-56AAE8F8764C}"/>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720F7566-54CD-4C01-A648-2E5D1DE19894}"/>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ABEEB678-A580-4BFC-84E4-95994ECF7DEA}"/>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FA6034EC-C237-4371-BE78-759E817F610E}"/>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E2A5CA45-078B-4A66-9B16-42815AC5493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0ED2E6E5-209D-4FDC-8D18-429F16CE0AD6}"/>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C2711079-0D72-4B40-9244-3FF365B16B32}"/>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B3F98BB5-D364-468D-A3F1-B4BD25BC5876}"/>
            </a:ext>
          </a:extLst>
        </xdr:cNvPr>
        <xdr:cNvCxnSpPr/>
      </xdr:nvCxnSpPr>
      <xdr:spPr>
        <a:xfrm flipV="1">
          <a:off x="9429115" y="17227677"/>
          <a:ext cx="0" cy="1433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96A09DBF-5B4A-4583-9BBA-2267A1FE0BD7}"/>
            </a:ext>
          </a:extLst>
        </xdr:cNvPr>
        <xdr:cNvSpPr txBox="1"/>
      </xdr:nvSpPr>
      <xdr:spPr>
        <a:xfrm>
          <a:off x="946785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A444424C-0B1D-4356-A479-172EB97CDA43}"/>
            </a:ext>
          </a:extLst>
        </xdr:cNvPr>
        <xdr:cNvCxnSpPr/>
      </xdr:nvCxnSpPr>
      <xdr:spPr>
        <a:xfrm>
          <a:off x="9356090" y="186609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C46E06E5-5449-402D-B92D-615C2E8963B5}"/>
            </a:ext>
          </a:extLst>
        </xdr:cNvPr>
        <xdr:cNvSpPr txBox="1"/>
      </xdr:nvSpPr>
      <xdr:spPr>
        <a:xfrm>
          <a:off x="9467850" y="1699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4C6FF4DC-FA40-469B-84A5-D332A68AD0A1}"/>
            </a:ext>
          </a:extLst>
        </xdr:cNvPr>
        <xdr:cNvCxnSpPr/>
      </xdr:nvCxnSpPr>
      <xdr:spPr>
        <a:xfrm>
          <a:off x="9356090" y="1722767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460" name="【市民会館】&#10;一人当たり面積平均値テキスト">
          <a:extLst>
            <a:ext uri="{FF2B5EF4-FFF2-40B4-BE49-F238E27FC236}">
              <a16:creationId xmlns:a16="http://schemas.microsoft.com/office/drawing/2014/main" id="{A41765B1-8117-4807-946D-B75F299D9EEE}"/>
            </a:ext>
          </a:extLst>
        </xdr:cNvPr>
        <xdr:cNvSpPr txBox="1"/>
      </xdr:nvSpPr>
      <xdr:spPr>
        <a:xfrm>
          <a:off x="9467850" y="18294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9221F0F2-8170-4F40-9D91-0F3BBDF1ADC6}"/>
            </a:ext>
          </a:extLst>
        </xdr:cNvPr>
        <xdr:cNvSpPr/>
      </xdr:nvSpPr>
      <xdr:spPr>
        <a:xfrm>
          <a:off x="9394190" y="1843760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222A332D-E8F5-4B79-A561-48B43A3F0996}"/>
            </a:ext>
          </a:extLst>
        </xdr:cNvPr>
        <xdr:cNvSpPr/>
      </xdr:nvSpPr>
      <xdr:spPr>
        <a:xfrm>
          <a:off x="8632190" y="1844141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3A3D0F9D-4BE8-4DBE-9626-3C7246240C4C}"/>
            </a:ext>
          </a:extLst>
        </xdr:cNvPr>
        <xdr:cNvSpPr/>
      </xdr:nvSpPr>
      <xdr:spPr>
        <a:xfrm>
          <a:off x="7846060" y="184185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0E3ADF4A-4CC6-41C4-8A01-FC9150964270}"/>
            </a:ext>
          </a:extLst>
        </xdr:cNvPr>
        <xdr:cNvSpPr/>
      </xdr:nvSpPr>
      <xdr:spPr>
        <a:xfrm>
          <a:off x="7029450" y="1842160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5" name="フローチャート: 判断 464">
          <a:extLst>
            <a:ext uri="{FF2B5EF4-FFF2-40B4-BE49-F238E27FC236}">
              <a16:creationId xmlns:a16="http://schemas.microsoft.com/office/drawing/2014/main" id="{13884511-0B7D-44BB-A374-D252FA6622AA}"/>
            </a:ext>
          </a:extLst>
        </xdr:cNvPr>
        <xdr:cNvSpPr/>
      </xdr:nvSpPr>
      <xdr:spPr>
        <a:xfrm>
          <a:off x="6231890" y="1842731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47A2ACD4-BC74-43BB-8ED0-3D10DC719EA3}"/>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82B35D6-89F3-439F-97AA-73E8824948E4}"/>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A1F2BCD-8A03-477C-9EEA-9275CC6923D9}"/>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1CFE229-47DB-4B9C-8A42-7385AB8C88B9}"/>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68D0440-0F4D-4D80-8818-4248D724DE18}"/>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152654</xdr:rowOff>
    </xdr:from>
    <xdr:to>
      <xdr:col>55</xdr:col>
      <xdr:colOff>50800</xdr:colOff>
      <xdr:row>108</xdr:row>
      <xdr:rowOff>82804</xdr:rowOff>
    </xdr:to>
    <xdr:sp macro="" textlink="">
      <xdr:nvSpPr>
        <xdr:cNvPr id="471" name="楕円 470">
          <a:extLst>
            <a:ext uri="{FF2B5EF4-FFF2-40B4-BE49-F238E27FC236}">
              <a16:creationId xmlns:a16="http://schemas.microsoft.com/office/drawing/2014/main" id="{FC9E4A05-1A26-4AF1-B7F3-58EEDA950DB6}"/>
            </a:ext>
          </a:extLst>
        </xdr:cNvPr>
        <xdr:cNvSpPr/>
      </xdr:nvSpPr>
      <xdr:spPr>
        <a:xfrm>
          <a:off x="9394190" y="1849780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74693</xdr:rowOff>
    </xdr:from>
    <xdr:ext cx="469744" cy="259045"/>
    <xdr:sp macro="" textlink="">
      <xdr:nvSpPr>
        <xdr:cNvPr id="472" name="【市民会館】&#10;一人当たり面積該当値テキスト">
          <a:extLst>
            <a:ext uri="{FF2B5EF4-FFF2-40B4-BE49-F238E27FC236}">
              <a16:creationId xmlns:a16="http://schemas.microsoft.com/office/drawing/2014/main" id="{D5670CB8-7FDC-4167-A00B-8CD981BFAB80}"/>
            </a:ext>
          </a:extLst>
        </xdr:cNvPr>
        <xdr:cNvSpPr txBox="1"/>
      </xdr:nvSpPr>
      <xdr:spPr>
        <a:xfrm>
          <a:off x="9467850" y="1841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154178</xdr:rowOff>
    </xdr:from>
    <xdr:to>
      <xdr:col>50</xdr:col>
      <xdr:colOff>165100</xdr:colOff>
      <xdr:row>108</xdr:row>
      <xdr:rowOff>84328</xdr:rowOff>
    </xdr:to>
    <xdr:sp macro="" textlink="">
      <xdr:nvSpPr>
        <xdr:cNvPr id="473" name="楕円 472">
          <a:extLst>
            <a:ext uri="{FF2B5EF4-FFF2-40B4-BE49-F238E27FC236}">
              <a16:creationId xmlns:a16="http://schemas.microsoft.com/office/drawing/2014/main" id="{917265ED-C494-44F5-8A8E-BF3A0B0DF721}"/>
            </a:ext>
          </a:extLst>
        </xdr:cNvPr>
        <xdr:cNvSpPr/>
      </xdr:nvSpPr>
      <xdr:spPr>
        <a:xfrm>
          <a:off x="8632190" y="184993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32004</xdr:rowOff>
    </xdr:from>
    <xdr:to>
      <xdr:col>55</xdr:col>
      <xdr:colOff>0</xdr:colOff>
      <xdr:row>108</xdr:row>
      <xdr:rowOff>33528</xdr:rowOff>
    </xdr:to>
    <xdr:cxnSp macro="">
      <xdr:nvCxnSpPr>
        <xdr:cNvPr id="474" name="直線コネクタ 473">
          <a:extLst>
            <a:ext uri="{FF2B5EF4-FFF2-40B4-BE49-F238E27FC236}">
              <a16:creationId xmlns:a16="http://schemas.microsoft.com/office/drawing/2014/main" id="{48D8AF31-46FE-4018-8B0B-8000F22CF835}"/>
            </a:ext>
          </a:extLst>
        </xdr:cNvPr>
        <xdr:cNvCxnSpPr/>
      </xdr:nvCxnSpPr>
      <xdr:spPr>
        <a:xfrm flipV="1">
          <a:off x="8686800" y="18546699"/>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154939</xdr:rowOff>
    </xdr:from>
    <xdr:to>
      <xdr:col>46</xdr:col>
      <xdr:colOff>38100</xdr:colOff>
      <xdr:row>108</xdr:row>
      <xdr:rowOff>85089</xdr:rowOff>
    </xdr:to>
    <xdr:sp macro="" textlink="">
      <xdr:nvSpPr>
        <xdr:cNvPr id="475" name="楕円 474">
          <a:extLst>
            <a:ext uri="{FF2B5EF4-FFF2-40B4-BE49-F238E27FC236}">
              <a16:creationId xmlns:a16="http://schemas.microsoft.com/office/drawing/2014/main" id="{F071FDD4-80F5-4C63-BAC8-57940009E686}"/>
            </a:ext>
          </a:extLst>
        </xdr:cNvPr>
        <xdr:cNvSpPr/>
      </xdr:nvSpPr>
      <xdr:spPr>
        <a:xfrm>
          <a:off x="7846060" y="185000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33528</xdr:rowOff>
    </xdr:from>
    <xdr:to>
      <xdr:col>50</xdr:col>
      <xdr:colOff>114300</xdr:colOff>
      <xdr:row>108</xdr:row>
      <xdr:rowOff>34289</xdr:rowOff>
    </xdr:to>
    <xdr:cxnSp macro="">
      <xdr:nvCxnSpPr>
        <xdr:cNvPr id="476" name="直線コネクタ 475">
          <a:extLst>
            <a:ext uri="{FF2B5EF4-FFF2-40B4-BE49-F238E27FC236}">
              <a16:creationId xmlns:a16="http://schemas.microsoft.com/office/drawing/2014/main" id="{4E1B9F5D-1097-4C56-863A-A4174EC4364D}"/>
            </a:ext>
          </a:extLst>
        </xdr:cNvPr>
        <xdr:cNvCxnSpPr/>
      </xdr:nvCxnSpPr>
      <xdr:spPr>
        <a:xfrm flipV="1">
          <a:off x="7889240" y="18548223"/>
          <a:ext cx="79756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156463</xdr:rowOff>
    </xdr:from>
    <xdr:to>
      <xdr:col>41</xdr:col>
      <xdr:colOff>101600</xdr:colOff>
      <xdr:row>108</xdr:row>
      <xdr:rowOff>86613</xdr:rowOff>
    </xdr:to>
    <xdr:sp macro="" textlink="">
      <xdr:nvSpPr>
        <xdr:cNvPr id="477" name="楕円 476">
          <a:extLst>
            <a:ext uri="{FF2B5EF4-FFF2-40B4-BE49-F238E27FC236}">
              <a16:creationId xmlns:a16="http://schemas.microsoft.com/office/drawing/2014/main" id="{1A337FC9-AF83-41A2-BC8C-552E1D270192}"/>
            </a:ext>
          </a:extLst>
        </xdr:cNvPr>
        <xdr:cNvSpPr/>
      </xdr:nvSpPr>
      <xdr:spPr>
        <a:xfrm>
          <a:off x="7029450" y="1850351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34289</xdr:rowOff>
    </xdr:from>
    <xdr:to>
      <xdr:col>45</xdr:col>
      <xdr:colOff>177800</xdr:colOff>
      <xdr:row>108</xdr:row>
      <xdr:rowOff>35813</xdr:rowOff>
    </xdr:to>
    <xdr:cxnSp macro="">
      <xdr:nvCxnSpPr>
        <xdr:cNvPr id="478" name="直線コネクタ 477">
          <a:extLst>
            <a:ext uri="{FF2B5EF4-FFF2-40B4-BE49-F238E27FC236}">
              <a16:creationId xmlns:a16="http://schemas.microsoft.com/office/drawing/2014/main" id="{6CC748DA-5CC4-463E-AF49-4B62875F26D0}"/>
            </a:ext>
          </a:extLst>
        </xdr:cNvPr>
        <xdr:cNvCxnSpPr/>
      </xdr:nvCxnSpPr>
      <xdr:spPr>
        <a:xfrm flipV="1">
          <a:off x="7084060" y="18548984"/>
          <a:ext cx="80518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157987</xdr:rowOff>
    </xdr:from>
    <xdr:to>
      <xdr:col>36</xdr:col>
      <xdr:colOff>165100</xdr:colOff>
      <xdr:row>108</xdr:row>
      <xdr:rowOff>88137</xdr:rowOff>
    </xdr:to>
    <xdr:sp macro="" textlink="">
      <xdr:nvSpPr>
        <xdr:cNvPr id="479" name="楕円 478">
          <a:extLst>
            <a:ext uri="{FF2B5EF4-FFF2-40B4-BE49-F238E27FC236}">
              <a16:creationId xmlns:a16="http://schemas.microsoft.com/office/drawing/2014/main" id="{06A000E9-E42C-4B67-B968-275EC4BA8C5F}"/>
            </a:ext>
          </a:extLst>
        </xdr:cNvPr>
        <xdr:cNvSpPr/>
      </xdr:nvSpPr>
      <xdr:spPr>
        <a:xfrm>
          <a:off x="6231890" y="185050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35813</xdr:rowOff>
    </xdr:from>
    <xdr:to>
      <xdr:col>41</xdr:col>
      <xdr:colOff>50800</xdr:colOff>
      <xdr:row>108</xdr:row>
      <xdr:rowOff>37337</xdr:rowOff>
    </xdr:to>
    <xdr:cxnSp macro="">
      <xdr:nvCxnSpPr>
        <xdr:cNvPr id="480" name="直線コネクタ 479">
          <a:extLst>
            <a:ext uri="{FF2B5EF4-FFF2-40B4-BE49-F238E27FC236}">
              <a16:creationId xmlns:a16="http://schemas.microsoft.com/office/drawing/2014/main" id="{AA7C0BB1-CE62-4A3D-AEAE-85A36388B084}"/>
            </a:ext>
          </a:extLst>
        </xdr:cNvPr>
        <xdr:cNvCxnSpPr/>
      </xdr:nvCxnSpPr>
      <xdr:spPr>
        <a:xfrm flipV="1">
          <a:off x="6286500" y="18552413"/>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481" name="n_1aveValue【市民会館】&#10;一人当たり面積">
          <a:extLst>
            <a:ext uri="{FF2B5EF4-FFF2-40B4-BE49-F238E27FC236}">
              <a16:creationId xmlns:a16="http://schemas.microsoft.com/office/drawing/2014/main" id="{A7A14DF7-D8C9-4D25-BFAB-487FAEE40663}"/>
            </a:ext>
          </a:extLst>
        </xdr:cNvPr>
        <xdr:cNvSpPr txBox="1"/>
      </xdr:nvSpPr>
      <xdr:spPr>
        <a:xfrm>
          <a:off x="8454467" y="182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482" name="n_2aveValue【市民会館】&#10;一人当たり面積">
          <a:extLst>
            <a:ext uri="{FF2B5EF4-FFF2-40B4-BE49-F238E27FC236}">
              <a16:creationId xmlns:a16="http://schemas.microsoft.com/office/drawing/2014/main" id="{7DE85052-5DE5-4F3A-934D-23681963F513}"/>
            </a:ext>
          </a:extLst>
        </xdr:cNvPr>
        <xdr:cNvSpPr txBox="1"/>
      </xdr:nvSpPr>
      <xdr:spPr>
        <a:xfrm>
          <a:off x="7673417" y="1818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483" name="n_3aveValue【市民会館】&#10;一人当たり面積">
          <a:extLst>
            <a:ext uri="{FF2B5EF4-FFF2-40B4-BE49-F238E27FC236}">
              <a16:creationId xmlns:a16="http://schemas.microsoft.com/office/drawing/2014/main" id="{211D426D-815D-4B41-A6B7-3A2F06E7DB5D}"/>
            </a:ext>
          </a:extLst>
        </xdr:cNvPr>
        <xdr:cNvSpPr txBox="1"/>
      </xdr:nvSpPr>
      <xdr:spPr>
        <a:xfrm>
          <a:off x="6866332" y="1819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484" name="n_4aveValue【市民会館】&#10;一人当たり面積">
          <a:extLst>
            <a:ext uri="{FF2B5EF4-FFF2-40B4-BE49-F238E27FC236}">
              <a16:creationId xmlns:a16="http://schemas.microsoft.com/office/drawing/2014/main" id="{F6FFB0C8-F6D6-4551-A813-5416E51988A6}"/>
            </a:ext>
          </a:extLst>
        </xdr:cNvPr>
        <xdr:cNvSpPr txBox="1"/>
      </xdr:nvSpPr>
      <xdr:spPr>
        <a:xfrm>
          <a:off x="6068772" y="1819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75455</xdr:rowOff>
    </xdr:from>
    <xdr:ext cx="469744" cy="259045"/>
    <xdr:sp macro="" textlink="">
      <xdr:nvSpPr>
        <xdr:cNvPr id="485" name="n_1mainValue【市民会館】&#10;一人当たり面積">
          <a:extLst>
            <a:ext uri="{FF2B5EF4-FFF2-40B4-BE49-F238E27FC236}">
              <a16:creationId xmlns:a16="http://schemas.microsoft.com/office/drawing/2014/main" id="{DC696245-EB3E-4D15-A65C-D528DEF6A914}"/>
            </a:ext>
          </a:extLst>
        </xdr:cNvPr>
        <xdr:cNvSpPr txBox="1"/>
      </xdr:nvSpPr>
      <xdr:spPr>
        <a:xfrm>
          <a:off x="8454467"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76216</xdr:rowOff>
    </xdr:from>
    <xdr:ext cx="469744" cy="259045"/>
    <xdr:sp macro="" textlink="">
      <xdr:nvSpPr>
        <xdr:cNvPr id="486" name="n_2mainValue【市民会館】&#10;一人当たり面積">
          <a:extLst>
            <a:ext uri="{FF2B5EF4-FFF2-40B4-BE49-F238E27FC236}">
              <a16:creationId xmlns:a16="http://schemas.microsoft.com/office/drawing/2014/main" id="{1D001EBA-D9AA-44CB-8200-3E485BFE8FE1}"/>
            </a:ext>
          </a:extLst>
        </xdr:cNvPr>
        <xdr:cNvSpPr txBox="1"/>
      </xdr:nvSpPr>
      <xdr:spPr>
        <a:xfrm>
          <a:off x="767341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77740</xdr:rowOff>
    </xdr:from>
    <xdr:ext cx="469744" cy="259045"/>
    <xdr:sp macro="" textlink="">
      <xdr:nvSpPr>
        <xdr:cNvPr id="487" name="n_3mainValue【市民会館】&#10;一人当たり面積">
          <a:extLst>
            <a:ext uri="{FF2B5EF4-FFF2-40B4-BE49-F238E27FC236}">
              <a16:creationId xmlns:a16="http://schemas.microsoft.com/office/drawing/2014/main" id="{21209A87-4144-447C-8280-735C246A7C0E}"/>
            </a:ext>
          </a:extLst>
        </xdr:cNvPr>
        <xdr:cNvSpPr txBox="1"/>
      </xdr:nvSpPr>
      <xdr:spPr>
        <a:xfrm>
          <a:off x="6866332" y="1859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79264</xdr:rowOff>
    </xdr:from>
    <xdr:ext cx="469744" cy="259045"/>
    <xdr:sp macro="" textlink="">
      <xdr:nvSpPr>
        <xdr:cNvPr id="488" name="n_4mainValue【市民会館】&#10;一人当たり面積">
          <a:extLst>
            <a:ext uri="{FF2B5EF4-FFF2-40B4-BE49-F238E27FC236}">
              <a16:creationId xmlns:a16="http://schemas.microsoft.com/office/drawing/2014/main" id="{317F204D-F4BE-4E9B-AF12-AB4F1BC4551A}"/>
            </a:ext>
          </a:extLst>
        </xdr:cNvPr>
        <xdr:cNvSpPr txBox="1"/>
      </xdr:nvSpPr>
      <xdr:spPr>
        <a:xfrm>
          <a:off x="6068772"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80B5647F-91B8-4226-B84A-FAF86F5AB6C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A0413DD7-9ECA-4AA3-B236-389963AE103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CA27ACC-EB9E-464E-8CC3-A66F7F452EE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39B7608A-2C80-4F4B-B7EC-9382E8D8E5FD}"/>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3FCE9EFD-BD4B-43F3-88FB-4B78790E6E5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B2961D11-CCF4-4C32-BA8F-8D0BF8A01D5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CDE0879A-590D-4F38-B555-B94903A4A37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8D692481-0A77-44F2-A412-704379EDD9A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228324EF-776E-4761-977F-5525A4E5D3FD}"/>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B3A4E573-4F2E-43F7-8425-BBECE607E207}"/>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926046F7-F15D-4143-B5D3-C284363B27E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AA29B3F8-DFF0-4EA2-81F5-1F48057A876A}"/>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0CFDF5A9-BE1D-4C88-9F54-F152BD868C3A}"/>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6BB6D04B-3C13-40C9-A717-EE3A97F635A9}"/>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34189923-8F5C-4214-9F85-C1BCCCFE7FF7}"/>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7DD2C3E0-2385-403A-BE12-F4AAFC5FCD7B}"/>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C4F6C921-6B4E-4CD6-ADB1-E99C2DA92491}"/>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75B47439-35EF-4A5E-8646-975A2F1D988A}"/>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0CB9CBEB-E7F9-42F2-9762-F1364237C1FF}"/>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3E06300E-077D-40B1-A380-83BB938DD129}"/>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A200BA5F-D5B2-4B2B-88C6-736789860BAE}"/>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2A1CD82F-CD9F-47B3-A2D7-72D9C7631E71}"/>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F61955BB-9081-44EF-93D5-8C815DA77181}"/>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AD4454F1-574B-4850-9356-3D1323EA84B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82B4F870-B5C2-43B7-884A-0F77DFECB066}"/>
            </a:ext>
          </a:extLst>
        </xdr:cNvPr>
        <xdr:cNvCxnSpPr/>
      </xdr:nvCxnSpPr>
      <xdr:spPr>
        <a:xfrm flipV="1">
          <a:off x="14703424" y="5678805"/>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59E5A16B-984A-4F95-8F41-70A2AB7142AE}"/>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039F44F2-800A-4584-BD75-A341131235DB}"/>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3D70EA9C-FFB7-4600-BB32-3F25DE6CE889}"/>
            </a:ext>
          </a:extLst>
        </xdr:cNvPr>
        <xdr:cNvSpPr txBox="1"/>
      </xdr:nvSpPr>
      <xdr:spPr>
        <a:xfrm>
          <a:off x="14742160" y="545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7" name="直線コネクタ 516">
          <a:extLst>
            <a:ext uri="{FF2B5EF4-FFF2-40B4-BE49-F238E27FC236}">
              <a16:creationId xmlns:a16="http://schemas.microsoft.com/office/drawing/2014/main" id="{D9578DA7-E1C5-446A-B439-3275AE131B1F}"/>
            </a:ext>
          </a:extLst>
        </xdr:cNvPr>
        <xdr:cNvCxnSpPr/>
      </xdr:nvCxnSpPr>
      <xdr:spPr>
        <a:xfrm>
          <a:off x="1461135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8A132EC1-DA2E-47DC-A847-632F7951252C}"/>
            </a:ext>
          </a:extLst>
        </xdr:cNvPr>
        <xdr:cNvSpPr txBox="1"/>
      </xdr:nvSpPr>
      <xdr:spPr>
        <a:xfrm>
          <a:off x="1474216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9" name="フローチャート: 判断 518">
          <a:extLst>
            <a:ext uri="{FF2B5EF4-FFF2-40B4-BE49-F238E27FC236}">
              <a16:creationId xmlns:a16="http://schemas.microsoft.com/office/drawing/2014/main" id="{D9367AA6-475D-4CD9-8538-E6AC336D4466}"/>
            </a:ext>
          </a:extLst>
        </xdr:cNvPr>
        <xdr:cNvSpPr/>
      </xdr:nvSpPr>
      <xdr:spPr>
        <a:xfrm>
          <a:off x="14649450" y="65976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20" name="フローチャート: 判断 519">
          <a:extLst>
            <a:ext uri="{FF2B5EF4-FFF2-40B4-BE49-F238E27FC236}">
              <a16:creationId xmlns:a16="http://schemas.microsoft.com/office/drawing/2014/main" id="{EAF7B196-919F-4F0C-A817-527B53B7B542}"/>
            </a:ext>
          </a:extLst>
        </xdr:cNvPr>
        <xdr:cNvSpPr/>
      </xdr:nvSpPr>
      <xdr:spPr>
        <a:xfrm>
          <a:off x="13887450" y="65690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21" name="フローチャート: 判断 520">
          <a:extLst>
            <a:ext uri="{FF2B5EF4-FFF2-40B4-BE49-F238E27FC236}">
              <a16:creationId xmlns:a16="http://schemas.microsoft.com/office/drawing/2014/main" id="{E1EB46A4-E799-4DA6-B511-01F03114AC0B}"/>
            </a:ext>
          </a:extLst>
        </xdr:cNvPr>
        <xdr:cNvSpPr/>
      </xdr:nvSpPr>
      <xdr:spPr>
        <a:xfrm>
          <a:off x="13089890" y="65405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2" name="フローチャート: 判断 521">
          <a:extLst>
            <a:ext uri="{FF2B5EF4-FFF2-40B4-BE49-F238E27FC236}">
              <a16:creationId xmlns:a16="http://schemas.microsoft.com/office/drawing/2014/main" id="{F41D60B7-838A-40EC-AC05-2717759DCBA7}"/>
            </a:ext>
          </a:extLst>
        </xdr:cNvPr>
        <xdr:cNvSpPr/>
      </xdr:nvSpPr>
      <xdr:spPr>
        <a:xfrm>
          <a:off x="123037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23" name="フローチャート: 判断 522">
          <a:extLst>
            <a:ext uri="{FF2B5EF4-FFF2-40B4-BE49-F238E27FC236}">
              <a16:creationId xmlns:a16="http://schemas.microsoft.com/office/drawing/2014/main" id="{B5DEBBA5-ACBF-44F3-B039-F2B35F7C9B5D}"/>
            </a:ext>
          </a:extLst>
        </xdr:cNvPr>
        <xdr:cNvSpPr/>
      </xdr:nvSpPr>
      <xdr:spPr>
        <a:xfrm>
          <a:off x="11487150" y="65024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459E0F78-88CE-4601-A29C-6BD2CC988EB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D20789C8-E39D-4372-A8E1-216E382B886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FEA13E0-D211-4E84-9E2B-6F54C7866E25}"/>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766811E-C3C3-4A6C-8B81-62B760A38F7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851C6BA-309C-418F-88BE-CC4D2A16FC4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107315</xdr:rowOff>
    </xdr:from>
    <xdr:to>
      <xdr:col>85</xdr:col>
      <xdr:colOff>177800</xdr:colOff>
      <xdr:row>40</xdr:row>
      <xdr:rowOff>37465</xdr:rowOff>
    </xdr:to>
    <xdr:sp macro="" textlink="">
      <xdr:nvSpPr>
        <xdr:cNvPr id="529" name="楕円 528">
          <a:extLst>
            <a:ext uri="{FF2B5EF4-FFF2-40B4-BE49-F238E27FC236}">
              <a16:creationId xmlns:a16="http://schemas.microsoft.com/office/drawing/2014/main" id="{C3B40053-0591-4114-A6D4-155A92189856}"/>
            </a:ext>
          </a:extLst>
        </xdr:cNvPr>
        <xdr:cNvSpPr/>
      </xdr:nvSpPr>
      <xdr:spPr>
        <a:xfrm>
          <a:off x="14649450" y="67919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85742</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FD6D22E7-B12C-439C-83FC-896E85193AA4}"/>
            </a:ext>
          </a:extLst>
        </xdr:cNvPr>
        <xdr:cNvSpPr txBox="1"/>
      </xdr:nvSpPr>
      <xdr:spPr>
        <a:xfrm>
          <a:off x="14742160"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135890</xdr:rowOff>
    </xdr:from>
    <xdr:to>
      <xdr:col>81</xdr:col>
      <xdr:colOff>101600</xdr:colOff>
      <xdr:row>40</xdr:row>
      <xdr:rowOff>66040</xdr:rowOff>
    </xdr:to>
    <xdr:sp macro="" textlink="">
      <xdr:nvSpPr>
        <xdr:cNvPr id="531" name="楕円 530">
          <a:extLst>
            <a:ext uri="{FF2B5EF4-FFF2-40B4-BE49-F238E27FC236}">
              <a16:creationId xmlns:a16="http://schemas.microsoft.com/office/drawing/2014/main" id="{5108D6A6-5615-4254-A6D9-0D2A029E334F}"/>
            </a:ext>
          </a:extLst>
        </xdr:cNvPr>
        <xdr:cNvSpPr/>
      </xdr:nvSpPr>
      <xdr:spPr>
        <a:xfrm>
          <a:off x="13887450" y="6818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158115</xdr:rowOff>
    </xdr:from>
    <xdr:to>
      <xdr:col>85</xdr:col>
      <xdr:colOff>127000</xdr:colOff>
      <xdr:row>40</xdr:row>
      <xdr:rowOff>15240</xdr:rowOff>
    </xdr:to>
    <xdr:cxnSp macro="">
      <xdr:nvCxnSpPr>
        <xdr:cNvPr id="532" name="直線コネクタ 531">
          <a:extLst>
            <a:ext uri="{FF2B5EF4-FFF2-40B4-BE49-F238E27FC236}">
              <a16:creationId xmlns:a16="http://schemas.microsoft.com/office/drawing/2014/main" id="{350CC98D-28C6-462C-9065-0FE6252DF431}"/>
            </a:ext>
          </a:extLst>
        </xdr:cNvPr>
        <xdr:cNvCxnSpPr/>
      </xdr:nvCxnSpPr>
      <xdr:spPr>
        <a:xfrm flipV="1">
          <a:off x="13942060" y="6846570"/>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101600</xdr:rowOff>
    </xdr:from>
    <xdr:to>
      <xdr:col>76</xdr:col>
      <xdr:colOff>165100</xdr:colOff>
      <xdr:row>40</xdr:row>
      <xdr:rowOff>31750</xdr:rowOff>
    </xdr:to>
    <xdr:sp macro="" textlink="">
      <xdr:nvSpPr>
        <xdr:cNvPr id="533" name="楕円 532">
          <a:extLst>
            <a:ext uri="{FF2B5EF4-FFF2-40B4-BE49-F238E27FC236}">
              <a16:creationId xmlns:a16="http://schemas.microsoft.com/office/drawing/2014/main" id="{8BBB4938-EF5A-4ABB-8A6F-4D6E4A5499F1}"/>
            </a:ext>
          </a:extLst>
        </xdr:cNvPr>
        <xdr:cNvSpPr/>
      </xdr:nvSpPr>
      <xdr:spPr>
        <a:xfrm>
          <a:off x="13089890" y="67843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152400</xdr:rowOff>
    </xdr:from>
    <xdr:to>
      <xdr:col>81</xdr:col>
      <xdr:colOff>50800</xdr:colOff>
      <xdr:row>40</xdr:row>
      <xdr:rowOff>15240</xdr:rowOff>
    </xdr:to>
    <xdr:cxnSp macro="">
      <xdr:nvCxnSpPr>
        <xdr:cNvPr id="534" name="直線コネクタ 533">
          <a:extLst>
            <a:ext uri="{FF2B5EF4-FFF2-40B4-BE49-F238E27FC236}">
              <a16:creationId xmlns:a16="http://schemas.microsoft.com/office/drawing/2014/main" id="{B053BB17-E899-4DBD-AE45-92F5E1360BEB}"/>
            </a:ext>
          </a:extLst>
        </xdr:cNvPr>
        <xdr:cNvCxnSpPr/>
      </xdr:nvCxnSpPr>
      <xdr:spPr>
        <a:xfrm>
          <a:off x="13144500" y="683895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73025</xdr:rowOff>
    </xdr:from>
    <xdr:to>
      <xdr:col>72</xdr:col>
      <xdr:colOff>38100</xdr:colOff>
      <xdr:row>40</xdr:row>
      <xdr:rowOff>3175</xdr:rowOff>
    </xdr:to>
    <xdr:sp macro="" textlink="">
      <xdr:nvSpPr>
        <xdr:cNvPr id="535" name="楕円 534">
          <a:extLst>
            <a:ext uri="{FF2B5EF4-FFF2-40B4-BE49-F238E27FC236}">
              <a16:creationId xmlns:a16="http://schemas.microsoft.com/office/drawing/2014/main" id="{C6C584F1-7009-47E1-8663-D6B480A22D3B}"/>
            </a:ext>
          </a:extLst>
        </xdr:cNvPr>
        <xdr:cNvSpPr/>
      </xdr:nvSpPr>
      <xdr:spPr>
        <a:xfrm>
          <a:off x="12303760" y="67595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123825</xdr:rowOff>
    </xdr:from>
    <xdr:to>
      <xdr:col>76</xdr:col>
      <xdr:colOff>114300</xdr:colOff>
      <xdr:row>39</xdr:row>
      <xdr:rowOff>152400</xdr:rowOff>
    </xdr:to>
    <xdr:cxnSp macro="">
      <xdr:nvCxnSpPr>
        <xdr:cNvPr id="536" name="直線コネクタ 535">
          <a:extLst>
            <a:ext uri="{FF2B5EF4-FFF2-40B4-BE49-F238E27FC236}">
              <a16:creationId xmlns:a16="http://schemas.microsoft.com/office/drawing/2014/main" id="{C0EE67AC-2E04-4BEC-9BBF-BC33BB7F39BC}"/>
            </a:ext>
          </a:extLst>
        </xdr:cNvPr>
        <xdr:cNvCxnSpPr/>
      </xdr:nvCxnSpPr>
      <xdr:spPr>
        <a:xfrm>
          <a:off x="12346940" y="681228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107315</xdr:rowOff>
    </xdr:from>
    <xdr:to>
      <xdr:col>67</xdr:col>
      <xdr:colOff>101600</xdr:colOff>
      <xdr:row>40</xdr:row>
      <xdr:rowOff>37465</xdr:rowOff>
    </xdr:to>
    <xdr:sp macro="" textlink="">
      <xdr:nvSpPr>
        <xdr:cNvPr id="537" name="楕円 536">
          <a:extLst>
            <a:ext uri="{FF2B5EF4-FFF2-40B4-BE49-F238E27FC236}">
              <a16:creationId xmlns:a16="http://schemas.microsoft.com/office/drawing/2014/main" id="{71F6C40A-A2AA-4C17-B4C0-A647F660F93C}"/>
            </a:ext>
          </a:extLst>
        </xdr:cNvPr>
        <xdr:cNvSpPr/>
      </xdr:nvSpPr>
      <xdr:spPr>
        <a:xfrm>
          <a:off x="11487150" y="67919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123825</xdr:rowOff>
    </xdr:from>
    <xdr:to>
      <xdr:col>71</xdr:col>
      <xdr:colOff>177800</xdr:colOff>
      <xdr:row>39</xdr:row>
      <xdr:rowOff>158115</xdr:rowOff>
    </xdr:to>
    <xdr:cxnSp macro="">
      <xdr:nvCxnSpPr>
        <xdr:cNvPr id="538" name="直線コネクタ 537">
          <a:extLst>
            <a:ext uri="{FF2B5EF4-FFF2-40B4-BE49-F238E27FC236}">
              <a16:creationId xmlns:a16="http://schemas.microsoft.com/office/drawing/2014/main" id="{2A97C74C-7137-43DC-961B-165AD95D12DC}"/>
            </a:ext>
          </a:extLst>
        </xdr:cNvPr>
        <xdr:cNvCxnSpPr/>
      </xdr:nvCxnSpPr>
      <xdr:spPr>
        <a:xfrm flipV="1">
          <a:off x="11541760" y="681228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713D997B-0D57-4DFF-9A02-839980F2D131}"/>
            </a:ext>
          </a:extLst>
        </xdr:cNvPr>
        <xdr:cNvSpPr txBox="1"/>
      </xdr:nvSpPr>
      <xdr:spPr>
        <a:xfrm>
          <a:off x="1373823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7E9C9AE5-2CA2-44A5-AB83-8E3D7DA8E586}"/>
            </a:ext>
          </a:extLst>
        </xdr:cNvPr>
        <xdr:cNvSpPr txBox="1"/>
      </xdr:nvSpPr>
      <xdr:spPr>
        <a:xfrm>
          <a:off x="1295718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26258B0D-8BF5-437D-BBD4-9CA542274819}"/>
            </a:ext>
          </a:extLst>
        </xdr:cNvPr>
        <xdr:cNvSpPr txBox="1"/>
      </xdr:nvSpPr>
      <xdr:spPr>
        <a:xfrm>
          <a:off x="1217105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439EA373-ABC6-407D-B900-79EF42DD4883}"/>
            </a:ext>
          </a:extLst>
        </xdr:cNvPr>
        <xdr:cNvSpPr txBox="1"/>
      </xdr:nvSpPr>
      <xdr:spPr>
        <a:xfrm>
          <a:off x="113544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57167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B0D3C690-442D-4319-BF22-BC0067614E63}"/>
            </a:ext>
          </a:extLst>
        </xdr:cNvPr>
        <xdr:cNvSpPr txBox="1"/>
      </xdr:nvSpPr>
      <xdr:spPr>
        <a:xfrm>
          <a:off x="1373823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22877</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55FCE2B1-F948-434B-B130-D5ED40C3881F}"/>
            </a:ext>
          </a:extLst>
        </xdr:cNvPr>
        <xdr:cNvSpPr txBox="1"/>
      </xdr:nvSpPr>
      <xdr:spPr>
        <a:xfrm>
          <a:off x="1295718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165752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6029E223-0BB2-4E5A-AA3B-B5CA81664D15}"/>
            </a:ext>
          </a:extLst>
        </xdr:cNvPr>
        <xdr:cNvSpPr txBox="1"/>
      </xdr:nvSpPr>
      <xdr:spPr>
        <a:xfrm>
          <a:off x="12171054" y="685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28592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BD3A760B-65BF-4B39-9C76-EC9BB46FF09D}"/>
            </a:ext>
          </a:extLst>
        </xdr:cNvPr>
        <xdr:cNvSpPr txBox="1"/>
      </xdr:nvSpPr>
      <xdr:spPr>
        <a:xfrm>
          <a:off x="113544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7DD4C375-EBA0-4BF3-BC5C-B75CDF3C5F4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8C102A39-3AD1-4F5A-83E4-3AF562FC3A5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F6D672EA-DF31-4424-A8BF-9E01F27C377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4B0D3480-48B6-4738-B3F1-F1AEE0FA2CC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7399826D-2039-4994-A9C2-0FF3F79B97C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6EDD60F0-ADA1-42E7-A4B4-0211E968A98A}"/>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D6ED1891-C7D8-4F2B-80B8-E9610C726AD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F4A6BB66-206C-42DB-8DAB-28CB0F65516A}"/>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144C890E-D8CE-486B-B24B-0EC0C2B4446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2AAA86C0-11DF-479E-ACCD-82C41B182689}"/>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61795C54-5683-436F-919A-037139407C29}"/>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a:extLst>
            <a:ext uri="{FF2B5EF4-FFF2-40B4-BE49-F238E27FC236}">
              <a16:creationId xmlns:a16="http://schemas.microsoft.com/office/drawing/2014/main" id="{A621EA8B-A920-4068-8B25-CF3CB257F5F5}"/>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138CBF39-456F-42D7-87DE-83B21A333FDE}"/>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a:extLst>
            <a:ext uri="{FF2B5EF4-FFF2-40B4-BE49-F238E27FC236}">
              <a16:creationId xmlns:a16="http://schemas.microsoft.com/office/drawing/2014/main" id="{64EFFCBF-E1FB-4B94-B247-57B630A25F56}"/>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310E8183-7496-4EA1-BA3B-92FC91CE1DE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a:extLst>
            <a:ext uri="{FF2B5EF4-FFF2-40B4-BE49-F238E27FC236}">
              <a16:creationId xmlns:a16="http://schemas.microsoft.com/office/drawing/2014/main" id="{9ACA5450-2DED-41CC-B172-5A74C46D687D}"/>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94092064-359F-4933-B23D-D92D5F40A0B7}"/>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a:extLst>
            <a:ext uri="{FF2B5EF4-FFF2-40B4-BE49-F238E27FC236}">
              <a16:creationId xmlns:a16="http://schemas.microsoft.com/office/drawing/2014/main" id="{9A8FBCF1-C0A4-4205-BABD-83037E0C3ABF}"/>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D00EB599-61C0-4145-B019-0F475A241C3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ED8A0C8C-50D9-4AB2-8ADC-68AEC2FD5109}"/>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BEA6BF5E-CAF4-487D-8FDE-E0E5F8E009A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8" name="直線コネクタ 567">
          <a:extLst>
            <a:ext uri="{FF2B5EF4-FFF2-40B4-BE49-F238E27FC236}">
              <a16:creationId xmlns:a16="http://schemas.microsoft.com/office/drawing/2014/main" id="{61932644-8B92-4656-BE45-9516D813D33F}"/>
            </a:ext>
          </a:extLst>
        </xdr:cNvPr>
        <xdr:cNvCxnSpPr/>
      </xdr:nvCxnSpPr>
      <xdr:spPr>
        <a:xfrm flipV="1">
          <a:off x="19947254" y="5981848"/>
          <a:ext cx="0" cy="1174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06C8DC16-FF3D-4386-AFC6-B70B1BA17111}"/>
            </a:ext>
          </a:extLst>
        </xdr:cNvPr>
        <xdr:cNvSpPr txBox="1"/>
      </xdr:nvSpPr>
      <xdr:spPr>
        <a:xfrm>
          <a:off x="19985990" y="7162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70" name="直線コネクタ 569">
          <a:extLst>
            <a:ext uri="{FF2B5EF4-FFF2-40B4-BE49-F238E27FC236}">
              <a16:creationId xmlns:a16="http://schemas.microsoft.com/office/drawing/2014/main" id="{BEF3DF4C-9B23-4334-8C11-20293372C967}"/>
            </a:ext>
          </a:extLst>
        </xdr:cNvPr>
        <xdr:cNvCxnSpPr/>
      </xdr:nvCxnSpPr>
      <xdr:spPr>
        <a:xfrm>
          <a:off x="19885660" y="7156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4FD0C278-03ED-46B1-9A04-A0EA923A4DD3}"/>
            </a:ext>
          </a:extLst>
        </xdr:cNvPr>
        <xdr:cNvSpPr txBox="1"/>
      </xdr:nvSpPr>
      <xdr:spPr>
        <a:xfrm>
          <a:off x="19985990" y="5753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2" name="直線コネクタ 571">
          <a:extLst>
            <a:ext uri="{FF2B5EF4-FFF2-40B4-BE49-F238E27FC236}">
              <a16:creationId xmlns:a16="http://schemas.microsoft.com/office/drawing/2014/main" id="{3F1A4D28-780D-4D19-8042-5223BBC44214}"/>
            </a:ext>
          </a:extLst>
        </xdr:cNvPr>
        <xdr:cNvCxnSpPr/>
      </xdr:nvCxnSpPr>
      <xdr:spPr>
        <a:xfrm>
          <a:off x="19885660" y="5981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07463EE2-6F42-4100-AD91-D7AD55480DEB}"/>
            </a:ext>
          </a:extLst>
        </xdr:cNvPr>
        <xdr:cNvSpPr txBox="1"/>
      </xdr:nvSpPr>
      <xdr:spPr>
        <a:xfrm>
          <a:off x="19985990" y="68122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4" name="フローチャート: 判断 573">
          <a:extLst>
            <a:ext uri="{FF2B5EF4-FFF2-40B4-BE49-F238E27FC236}">
              <a16:creationId xmlns:a16="http://schemas.microsoft.com/office/drawing/2014/main" id="{2E91487C-3815-4DCA-A3C5-F26A0CB4073C}"/>
            </a:ext>
          </a:extLst>
        </xdr:cNvPr>
        <xdr:cNvSpPr/>
      </xdr:nvSpPr>
      <xdr:spPr>
        <a:xfrm>
          <a:off x="19904710" y="682999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5" name="フローチャート: 判断 574">
          <a:extLst>
            <a:ext uri="{FF2B5EF4-FFF2-40B4-BE49-F238E27FC236}">
              <a16:creationId xmlns:a16="http://schemas.microsoft.com/office/drawing/2014/main" id="{B79CF7CB-8BDA-4E78-8176-A99E8DDA62D3}"/>
            </a:ext>
          </a:extLst>
        </xdr:cNvPr>
        <xdr:cNvSpPr/>
      </xdr:nvSpPr>
      <xdr:spPr>
        <a:xfrm>
          <a:off x="19161760" y="68357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6" name="フローチャート: 判断 575">
          <a:extLst>
            <a:ext uri="{FF2B5EF4-FFF2-40B4-BE49-F238E27FC236}">
              <a16:creationId xmlns:a16="http://schemas.microsoft.com/office/drawing/2014/main" id="{8BCF8827-64C3-4F79-8547-FCADEEF92572}"/>
            </a:ext>
          </a:extLst>
        </xdr:cNvPr>
        <xdr:cNvSpPr/>
      </xdr:nvSpPr>
      <xdr:spPr>
        <a:xfrm>
          <a:off x="18345150" y="684656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7" name="フローチャート: 判断 576">
          <a:extLst>
            <a:ext uri="{FF2B5EF4-FFF2-40B4-BE49-F238E27FC236}">
              <a16:creationId xmlns:a16="http://schemas.microsoft.com/office/drawing/2014/main" id="{04B4AC09-EA21-4417-8303-745AE0D35055}"/>
            </a:ext>
          </a:extLst>
        </xdr:cNvPr>
        <xdr:cNvSpPr/>
      </xdr:nvSpPr>
      <xdr:spPr>
        <a:xfrm>
          <a:off x="17547590" y="684776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78" name="フローチャート: 判断 577">
          <a:extLst>
            <a:ext uri="{FF2B5EF4-FFF2-40B4-BE49-F238E27FC236}">
              <a16:creationId xmlns:a16="http://schemas.microsoft.com/office/drawing/2014/main" id="{94FC65AD-3548-4BFB-845E-29B349FA3830}"/>
            </a:ext>
          </a:extLst>
        </xdr:cNvPr>
        <xdr:cNvSpPr/>
      </xdr:nvSpPr>
      <xdr:spPr>
        <a:xfrm>
          <a:off x="16761460" y="683093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D0D940EE-9E8A-4241-9768-870AF1B7E2F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E1FA540F-68E0-46BE-B7F3-37B39A6AA2F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CFD8B25-59E3-416C-A705-1AB682E3623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04E21C1-E4A2-43E9-9705-4D201FD423DD}"/>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23B0896-37AA-4A46-990D-F7CA519316AE}"/>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114819</xdr:rowOff>
    </xdr:from>
    <xdr:to>
      <xdr:col>116</xdr:col>
      <xdr:colOff>114300</xdr:colOff>
      <xdr:row>40</xdr:row>
      <xdr:rowOff>44969</xdr:rowOff>
    </xdr:to>
    <xdr:sp macro="" textlink="">
      <xdr:nvSpPr>
        <xdr:cNvPr id="584" name="楕円 583">
          <a:extLst>
            <a:ext uri="{FF2B5EF4-FFF2-40B4-BE49-F238E27FC236}">
              <a16:creationId xmlns:a16="http://schemas.microsoft.com/office/drawing/2014/main" id="{5B0C37D7-5CF9-450C-A9B0-FE74A66F5655}"/>
            </a:ext>
          </a:extLst>
        </xdr:cNvPr>
        <xdr:cNvSpPr/>
      </xdr:nvSpPr>
      <xdr:spPr>
        <a:xfrm>
          <a:off x="19904710" y="68013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137696</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7692453F-94BE-4A79-AEE0-D73B6013B6A6}"/>
            </a:ext>
          </a:extLst>
        </xdr:cNvPr>
        <xdr:cNvSpPr txBox="1"/>
      </xdr:nvSpPr>
      <xdr:spPr>
        <a:xfrm>
          <a:off x="19985990" y="6648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73858</xdr:rowOff>
    </xdr:from>
    <xdr:to>
      <xdr:col>112</xdr:col>
      <xdr:colOff>38100</xdr:colOff>
      <xdr:row>40</xdr:row>
      <xdr:rowOff>4008</xdr:rowOff>
    </xdr:to>
    <xdr:sp macro="" textlink="">
      <xdr:nvSpPr>
        <xdr:cNvPr id="586" name="楕円 585">
          <a:extLst>
            <a:ext uri="{FF2B5EF4-FFF2-40B4-BE49-F238E27FC236}">
              <a16:creationId xmlns:a16="http://schemas.microsoft.com/office/drawing/2014/main" id="{24F75228-9627-49FC-B544-6DDE24E8298C}"/>
            </a:ext>
          </a:extLst>
        </xdr:cNvPr>
        <xdr:cNvSpPr/>
      </xdr:nvSpPr>
      <xdr:spPr>
        <a:xfrm>
          <a:off x="19161760" y="676040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124658</xdr:rowOff>
    </xdr:from>
    <xdr:to>
      <xdr:col>116</xdr:col>
      <xdr:colOff>63500</xdr:colOff>
      <xdr:row>39</xdr:row>
      <xdr:rowOff>165619</xdr:rowOff>
    </xdr:to>
    <xdr:cxnSp macro="">
      <xdr:nvCxnSpPr>
        <xdr:cNvPr id="587" name="直線コネクタ 586">
          <a:extLst>
            <a:ext uri="{FF2B5EF4-FFF2-40B4-BE49-F238E27FC236}">
              <a16:creationId xmlns:a16="http://schemas.microsoft.com/office/drawing/2014/main" id="{7DCADCF8-DECC-432D-A69F-AA43BE717CF0}"/>
            </a:ext>
          </a:extLst>
        </xdr:cNvPr>
        <xdr:cNvCxnSpPr/>
      </xdr:nvCxnSpPr>
      <xdr:spPr>
        <a:xfrm>
          <a:off x="19204940" y="6813113"/>
          <a:ext cx="742950" cy="4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106096</xdr:rowOff>
    </xdr:from>
    <xdr:to>
      <xdr:col>107</xdr:col>
      <xdr:colOff>101600</xdr:colOff>
      <xdr:row>40</xdr:row>
      <xdr:rowOff>36246</xdr:rowOff>
    </xdr:to>
    <xdr:sp macro="" textlink="">
      <xdr:nvSpPr>
        <xdr:cNvPr id="588" name="楕円 587">
          <a:extLst>
            <a:ext uri="{FF2B5EF4-FFF2-40B4-BE49-F238E27FC236}">
              <a16:creationId xmlns:a16="http://schemas.microsoft.com/office/drawing/2014/main" id="{CAA47EA7-462F-482B-A9C6-E44BFC3827D0}"/>
            </a:ext>
          </a:extLst>
        </xdr:cNvPr>
        <xdr:cNvSpPr/>
      </xdr:nvSpPr>
      <xdr:spPr>
        <a:xfrm>
          <a:off x="18345150" y="67907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124658</xdr:rowOff>
    </xdr:from>
    <xdr:to>
      <xdr:col>111</xdr:col>
      <xdr:colOff>177800</xdr:colOff>
      <xdr:row>39</xdr:row>
      <xdr:rowOff>156896</xdr:rowOff>
    </xdr:to>
    <xdr:cxnSp macro="">
      <xdr:nvCxnSpPr>
        <xdr:cNvPr id="589" name="直線コネクタ 588">
          <a:extLst>
            <a:ext uri="{FF2B5EF4-FFF2-40B4-BE49-F238E27FC236}">
              <a16:creationId xmlns:a16="http://schemas.microsoft.com/office/drawing/2014/main" id="{8E409EDF-4E74-4C4C-B492-FBCAE92852C8}"/>
            </a:ext>
          </a:extLst>
        </xdr:cNvPr>
        <xdr:cNvCxnSpPr/>
      </xdr:nvCxnSpPr>
      <xdr:spPr>
        <a:xfrm flipV="1">
          <a:off x="18399760" y="6813113"/>
          <a:ext cx="805180" cy="3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124278</xdr:rowOff>
    </xdr:from>
    <xdr:to>
      <xdr:col>102</xdr:col>
      <xdr:colOff>165100</xdr:colOff>
      <xdr:row>40</xdr:row>
      <xdr:rowOff>54428</xdr:rowOff>
    </xdr:to>
    <xdr:sp macro="" textlink="">
      <xdr:nvSpPr>
        <xdr:cNvPr id="590" name="楕円 589">
          <a:extLst>
            <a:ext uri="{FF2B5EF4-FFF2-40B4-BE49-F238E27FC236}">
              <a16:creationId xmlns:a16="http://schemas.microsoft.com/office/drawing/2014/main" id="{5D83FEBA-EFE6-4D1B-A82C-C205F2AFE214}"/>
            </a:ext>
          </a:extLst>
        </xdr:cNvPr>
        <xdr:cNvSpPr/>
      </xdr:nvSpPr>
      <xdr:spPr>
        <a:xfrm>
          <a:off x="17547590" y="681273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156896</xdr:rowOff>
    </xdr:from>
    <xdr:to>
      <xdr:col>107</xdr:col>
      <xdr:colOff>50800</xdr:colOff>
      <xdr:row>40</xdr:row>
      <xdr:rowOff>3628</xdr:rowOff>
    </xdr:to>
    <xdr:cxnSp macro="">
      <xdr:nvCxnSpPr>
        <xdr:cNvPr id="591" name="直線コネクタ 590">
          <a:extLst>
            <a:ext uri="{FF2B5EF4-FFF2-40B4-BE49-F238E27FC236}">
              <a16:creationId xmlns:a16="http://schemas.microsoft.com/office/drawing/2014/main" id="{749CB076-6D12-4F25-A939-98E8C4EFB57D}"/>
            </a:ext>
          </a:extLst>
        </xdr:cNvPr>
        <xdr:cNvCxnSpPr/>
      </xdr:nvCxnSpPr>
      <xdr:spPr>
        <a:xfrm flipV="1">
          <a:off x="17602200" y="6845351"/>
          <a:ext cx="797560" cy="1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161913</xdr:rowOff>
    </xdr:from>
    <xdr:to>
      <xdr:col>98</xdr:col>
      <xdr:colOff>38100</xdr:colOff>
      <xdr:row>40</xdr:row>
      <xdr:rowOff>92063</xdr:rowOff>
    </xdr:to>
    <xdr:sp macro="" textlink="">
      <xdr:nvSpPr>
        <xdr:cNvPr id="592" name="楕円 591">
          <a:extLst>
            <a:ext uri="{FF2B5EF4-FFF2-40B4-BE49-F238E27FC236}">
              <a16:creationId xmlns:a16="http://schemas.microsoft.com/office/drawing/2014/main" id="{9060E594-F76D-492F-B2BA-A617524B338D}"/>
            </a:ext>
          </a:extLst>
        </xdr:cNvPr>
        <xdr:cNvSpPr/>
      </xdr:nvSpPr>
      <xdr:spPr>
        <a:xfrm>
          <a:off x="16761460" y="68503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3628</xdr:rowOff>
    </xdr:from>
    <xdr:to>
      <xdr:col>102</xdr:col>
      <xdr:colOff>114300</xdr:colOff>
      <xdr:row>40</xdr:row>
      <xdr:rowOff>41263</xdr:rowOff>
    </xdr:to>
    <xdr:cxnSp macro="">
      <xdr:nvCxnSpPr>
        <xdr:cNvPr id="593" name="直線コネクタ 592">
          <a:extLst>
            <a:ext uri="{FF2B5EF4-FFF2-40B4-BE49-F238E27FC236}">
              <a16:creationId xmlns:a16="http://schemas.microsoft.com/office/drawing/2014/main" id="{25CB98A1-DA44-4CE5-92B1-71D74821EF3F}"/>
            </a:ext>
          </a:extLst>
        </xdr:cNvPr>
        <xdr:cNvCxnSpPr/>
      </xdr:nvCxnSpPr>
      <xdr:spPr>
        <a:xfrm flipV="1">
          <a:off x="16804640" y="6861628"/>
          <a:ext cx="797560" cy="3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16DCAA59-E6F8-4FA6-A4AD-DA18D4F2F3E9}"/>
            </a:ext>
          </a:extLst>
        </xdr:cNvPr>
        <xdr:cNvSpPr txBox="1"/>
      </xdr:nvSpPr>
      <xdr:spPr>
        <a:xfrm>
          <a:off x="18919405" y="692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EC0BE828-5B13-4B07-85B6-C7E25724354F}"/>
            </a:ext>
          </a:extLst>
        </xdr:cNvPr>
        <xdr:cNvSpPr txBox="1"/>
      </xdr:nvSpPr>
      <xdr:spPr>
        <a:xfrm>
          <a:off x="18138355" y="6937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28428C7D-9212-42D7-BD9F-3C366E4AEF00}"/>
            </a:ext>
          </a:extLst>
        </xdr:cNvPr>
        <xdr:cNvSpPr txBox="1"/>
      </xdr:nvSpPr>
      <xdr:spPr>
        <a:xfrm>
          <a:off x="17323650" y="6940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1969B997-738E-4037-889C-FF1F7B92335F}"/>
            </a:ext>
          </a:extLst>
        </xdr:cNvPr>
        <xdr:cNvSpPr txBox="1"/>
      </xdr:nvSpPr>
      <xdr:spPr>
        <a:xfrm>
          <a:off x="16526090" y="6611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20535</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BACBAC52-8EA5-43B3-8D29-5C3BC8D52723}"/>
            </a:ext>
          </a:extLst>
        </xdr:cNvPr>
        <xdr:cNvSpPr txBox="1"/>
      </xdr:nvSpPr>
      <xdr:spPr>
        <a:xfrm>
          <a:off x="18919405" y="6531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52773</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CC43FC27-6434-4763-BFE6-DF5A66E4D050}"/>
            </a:ext>
          </a:extLst>
        </xdr:cNvPr>
        <xdr:cNvSpPr txBox="1"/>
      </xdr:nvSpPr>
      <xdr:spPr>
        <a:xfrm>
          <a:off x="18138355" y="6571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70955</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935C95FA-FBB4-4BF6-B5EB-F132920FDB76}"/>
            </a:ext>
          </a:extLst>
        </xdr:cNvPr>
        <xdr:cNvSpPr txBox="1"/>
      </xdr:nvSpPr>
      <xdr:spPr>
        <a:xfrm>
          <a:off x="17323650" y="658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83190</xdr:rowOff>
    </xdr:from>
    <xdr:ext cx="599010" cy="259045"/>
    <xdr:sp macro="" textlink="">
      <xdr:nvSpPr>
        <xdr:cNvPr id="601" name="n_4mainValue【一般廃棄物処理施設】&#10;一人当たり有形固定資産（償却資産）額">
          <a:extLst>
            <a:ext uri="{FF2B5EF4-FFF2-40B4-BE49-F238E27FC236}">
              <a16:creationId xmlns:a16="http://schemas.microsoft.com/office/drawing/2014/main" id="{17A5E8F5-7F9F-4BF5-B71C-693174E5E059}"/>
            </a:ext>
          </a:extLst>
        </xdr:cNvPr>
        <xdr:cNvSpPr txBox="1"/>
      </xdr:nvSpPr>
      <xdr:spPr>
        <a:xfrm>
          <a:off x="16526090" y="6943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60A0DC3B-601F-484D-A551-6E60C150F931}"/>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18E7E423-FD7C-4035-82D9-8332EC79FB2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60AC2162-5583-4619-9236-46316CCA63B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1F6DD84A-DD03-41D3-A044-6638CC3DEE66}"/>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D02CE9CC-EB94-4DCE-B209-FA7288A0494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DDCA3E8A-11C2-486D-B9CA-3363989CE63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8F2F8DF7-ECBD-41B4-B435-6368DC78A737}"/>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C76A3A5E-C26A-4F51-ACCE-A4DC6B5F34DB}"/>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0" name="正方形/長方形 609">
          <a:extLst>
            <a:ext uri="{FF2B5EF4-FFF2-40B4-BE49-F238E27FC236}">
              <a16:creationId xmlns:a16="http://schemas.microsoft.com/office/drawing/2014/main" id="{E860C39E-63F9-4A77-BC12-11C096104EB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1" name="正方形/長方形 610">
          <a:extLst>
            <a:ext uri="{FF2B5EF4-FFF2-40B4-BE49-F238E27FC236}">
              <a16:creationId xmlns:a16="http://schemas.microsoft.com/office/drawing/2014/main" id="{580C9456-4DB5-4856-893F-A688937CAD8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2" name="正方形/長方形 611">
          <a:extLst>
            <a:ext uri="{FF2B5EF4-FFF2-40B4-BE49-F238E27FC236}">
              <a16:creationId xmlns:a16="http://schemas.microsoft.com/office/drawing/2014/main" id="{603F0F09-123A-4685-B2D7-51AC5BCCA2F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3" name="正方形/長方形 612">
          <a:extLst>
            <a:ext uri="{FF2B5EF4-FFF2-40B4-BE49-F238E27FC236}">
              <a16:creationId xmlns:a16="http://schemas.microsoft.com/office/drawing/2014/main" id="{A0556A54-1EF1-461F-AE47-8994233FF9C5}"/>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4" name="正方形/長方形 613">
          <a:extLst>
            <a:ext uri="{FF2B5EF4-FFF2-40B4-BE49-F238E27FC236}">
              <a16:creationId xmlns:a16="http://schemas.microsoft.com/office/drawing/2014/main" id="{BC63D27B-E43A-46E2-9246-A453D85C9B9A}"/>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5" name="正方形/長方形 614">
          <a:extLst>
            <a:ext uri="{FF2B5EF4-FFF2-40B4-BE49-F238E27FC236}">
              <a16:creationId xmlns:a16="http://schemas.microsoft.com/office/drawing/2014/main" id="{7A3F13CB-DB3E-43A9-B504-8FDC1AD50CC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6" name="正方形/長方形 615">
          <a:extLst>
            <a:ext uri="{FF2B5EF4-FFF2-40B4-BE49-F238E27FC236}">
              <a16:creationId xmlns:a16="http://schemas.microsoft.com/office/drawing/2014/main" id="{24F56A3A-FE87-4F25-80BB-A3C4C7A62DAA}"/>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7" name="正方形/長方形 616">
          <a:extLst>
            <a:ext uri="{FF2B5EF4-FFF2-40B4-BE49-F238E27FC236}">
              <a16:creationId xmlns:a16="http://schemas.microsoft.com/office/drawing/2014/main" id="{B4B858A1-D97C-4D4A-979B-779AA4DDCBB9}"/>
            </a:ext>
          </a:extLst>
        </xdr:cNvPr>
        <xdr:cNvSpPr/>
      </xdr:nvSpPr>
      <xdr:spPr>
        <a:xfrm>
          <a:off x="164592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3F87E6CB-3D8D-4216-8EEA-8327280EB65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2A70E0B6-E2A0-4403-B49F-E514B6E1027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7B27F0B8-03D5-4973-BF47-9A02A7DCD6D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E2565223-7E35-405C-A9AE-A2287F83389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67F3E2E5-609A-4BC2-8214-BF1519E2F55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64EEE110-ADD4-4375-BFFB-2D536026F49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1540BB23-B89F-4A57-B229-14CD0AE74CA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3A82B2C4-4763-4521-B303-D2A128069537}"/>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9138F592-A608-4D91-ADC9-965D9D1072B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548D836A-4484-4E80-B963-1F821AC0A955}"/>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903C93EF-22DC-4145-8CE8-5381C88F49E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FB483DAE-647A-4F0C-B5E2-16DAA60F8E72}"/>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00D39A62-42D0-475D-AD9E-2154F1900DEB}"/>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E4EA5959-EF24-4458-9548-10D09D48BC29}"/>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BD577DD5-8D97-4942-A801-D8FC1A5EE95F}"/>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DBACEBC3-3FFF-4BE4-9D16-E8E78C764057}"/>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02562EE4-0FC0-428C-A87C-CF6213808A39}"/>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7F49FCB7-36EF-44FA-96FD-805302CE43D2}"/>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06E4DF4B-9C6B-4B93-8B0F-1B7A9124E805}"/>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CD6CC348-1AA6-4A42-A25E-90F385A83AA4}"/>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8C3CD039-C325-42A7-B9CE-8844CC76AFE2}"/>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BD45B634-7D20-4E5B-9919-AC595C44809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D943C2D9-499B-434B-9E5C-994C47572EF9}"/>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8A5907BD-9638-4373-AC83-A86A84A9B69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40E558BE-9541-474E-B5CE-0AB0A8574E82}"/>
            </a:ext>
          </a:extLst>
        </xdr:cNvPr>
        <xdr:cNvCxnSpPr/>
      </xdr:nvCxnSpPr>
      <xdr:spPr>
        <a:xfrm flipV="1">
          <a:off x="1470342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D89AAEED-9FAE-4473-8B81-E3AE8D533CA1}"/>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13A4F965-C25F-486F-9B02-30F81AF99941}"/>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412C396A-296A-420D-BAE3-5F9C307231E7}"/>
            </a:ext>
          </a:extLst>
        </xdr:cNvPr>
        <xdr:cNvSpPr txBox="1"/>
      </xdr:nvSpPr>
      <xdr:spPr>
        <a:xfrm>
          <a:off x="14742160" y="1312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6" name="直線コネクタ 645">
          <a:extLst>
            <a:ext uri="{FF2B5EF4-FFF2-40B4-BE49-F238E27FC236}">
              <a16:creationId xmlns:a16="http://schemas.microsoft.com/office/drawing/2014/main" id="{9DCF0F46-1951-4637-AE5A-1A685FE8B651}"/>
            </a:ext>
          </a:extLst>
        </xdr:cNvPr>
        <xdr:cNvCxnSpPr/>
      </xdr:nvCxnSpPr>
      <xdr:spPr>
        <a:xfrm>
          <a:off x="14611350" y="1335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B1973135-A079-4AEE-9701-7B8AD1B650D3}"/>
            </a:ext>
          </a:extLst>
        </xdr:cNvPr>
        <xdr:cNvSpPr txBox="1"/>
      </xdr:nvSpPr>
      <xdr:spPr>
        <a:xfrm>
          <a:off x="1474216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8" name="フローチャート: 判断 647">
          <a:extLst>
            <a:ext uri="{FF2B5EF4-FFF2-40B4-BE49-F238E27FC236}">
              <a16:creationId xmlns:a16="http://schemas.microsoft.com/office/drawing/2014/main" id="{023899F9-F55B-40E5-A88E-9182AB3BDB98}"/>
            </a:ext>
          </a:extLst>
        </xdr:cNvPr>
        <xdr:cNvSpPr/>
      </xdr:nvSpPr>
      <xdr:spPr>
        <a:xfrm>
          <a:off x="14649450" y="1407667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9" name="フローチャート: 判断 648">
          <a:extLst>
            <a:ext uri="{FF2B5EF4-FFF2-40B4-BE49-F238E27FC236}">
              <a16:creationId xmlns:a16="http://schemas.microsoft.com/office/drawing/2014/main" id="{00563D86-E63A-400B-B978-DB7DEAE529EC}"/>
            </a:ext>
          </a:extLst>
        </xdr:cNvPr>
        <xdr:cNvSpPr/>
      </xdr:nvSpPr>
      <xdr:spPr>
        <a:xfrm>
          <a:off x="138874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50" name="フローチャート: 判断 649">
          <a:extLst>
            <a:ext uri="{FF2B5EF4-FFF2-40B4-BE49-F238E27FC236}">
              <a16:creationId xmlns:a16="http://schemas.microsoft.com/office/drawing/2014/main" id="{9D573EE7-BA60-49C7-9751-3DDD33DBFA2E}"/>
            </a:ext>
          </a:extLst>
        </xdr:cNvPr>
        <xdr:cNvSpPr/>
      </xdr:nvSpPr>
      <xdr:spPr>
        <a:xfrm>
          <a:off x="13089890" y="140557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1" name="フローチャート: 判断 650">
          <a:extLst>
            <a:ext uri="{FF2B5EF4-FFF2-40B4-BE49-F238E27FC236}">
              <a16:creationId xmlns:a16="http://schemas.microsoft.com/office/drawing/2014/main" id="{C51A436F-F72B-4A68-8744-0570493566B5}"/>
            </a:ext>
          </a:extLst>
        </xdr:cNvPr>
        <xdr:cNvSpPr/>
      </xdr:nvSpPr>
      <xdr:spPr>
        <a:xfrm>
          <a:off x="12303760" y="140176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652" name="フローチャート: 判断 651">
          <a:extLst>
            <a:ext uri="{FF2B5EF4-FFF2-40B4-BE49-F238E27FC236}">
              <a16:creationId xmlns:a16="http://schemas.microsoft.com/office/drawing/2014/main" id="{ACDF038F-42D6-4DB9-964E-46AC77C8FC1C}"/>
            </a:ext>
          </a:extLst>
        </xdr:cNvPr>
        <xdr:cNvSpPr/>
      </xdr:nvSpPr>
      <xdr:spPr>
        <a:xfrm>
          <a:off x="11487150" y="1396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EBD5390A-9C5D-43EB-AE31-82C2377F852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2E977669-1E2A-4C4C-BC0F-BB7F806961D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8E27F89C-22AA-4180-9CB7-351BB015CE23}"/>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E628BF0E-501D-4651-A70B-EF9C89D8BA6B}"/>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F5EB26B-7F90-479B-8BCC-C4AB3F50B7F8}"/>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59689</xdr:rowOff>
    </xdr:from>
    <xdr:to>
      <xdr:col>85</xdr:col>
      <xdr:colOff>177800</xdr:colOff>
      <xdr:row>80</xdr:row>
      <xdr:rowOff>161289</xdr:rowOff>
    </xdr:to>
    <xdr:sp macro="" textlink="">
      <xdr:nvSpPr>
        <xdr:cNvPr id="658" name="楕円 657">
          <a:extLst>
            <a:ext uri="{FF2B5EF4-FFF2-40B4-BE49-F238E27FC236}">
              <a16:creationId xmlns:a16="http://schemas.microsoft.com/office/drawing/2014/main" id="{86F6B76D-5B18-4273-9AF9-742F401007AF}"/>
            </a:ext>
          </a:extLst>
        </xdr:cNvPr>
        <xdr:cNvSpPr/>
      </xdr:nvSpPr>
      <xdr:spPr>
        <a:xfrm>
          <a:off x="14649450" y="137718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82566</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0C7D65A0-D4F2-45BA-8D52-DFDC7F89BA31}"/>
            </a:ext>
          </a:extLst>
        </xdr:cNvPr>
        <xdr:cNvSpPr txBox="1"/>
      </xdr:nvSpPr>
      <xdr:spPr>
        <a:xfrm>
          <a:off x="14742160" y="1362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166370</xdr:rowOff>
    </xdr:from>
    <xdr:to>
      <xdr:col>81</xdr:col>
      <xdr:colOff>101600</xdr:colOff>
      <xdr:row>80</xdr:row>
      <xdr:rowOff>96520</xdr:rowOff>
    </xdr:to>
    <xdr:sp macro="" textlink="">
      <xdr:nvSpPr>
        <xdr:cNvPr id="660" name="楕円 659">
          <a:extLst>
            <a:ext uri="{FF2B5EF4-FFF2-40B4-BE49-F238E27FC236}">
              <a16:creationId xmlns:a16="http://schemas.microsoft.com/office/drawing/2014/main" id="{9F099792-4D09-49F0-A698-C0E0A5077FC4}"/>
            </a:ext>
          </a:extLst>
        </xdr:cNvPr>
        <xdr:cNvSpPr/>
      </xdr:nvSpPr>
      <xdr:spPr>
        <a:xfrm>
          <a:off x="13887450" y="137147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45720</xdr:rowOff>
    </xdr:from>
    <xdr:to>
      <xdr:col>85</xdr:col>
      <xdr:colOff>127000</xdr:colOff>
      <xdr:row>80</xdr:row>
      <xdr:rowOff>110489</xdr:rowOff>
    </xdr:to>
    <xdr:cxnSp macro="">
      <xdr:nvCxnSpPr>
        <xdr:cNvPr id="661" name="直線コネクタ 660">
          <a:extLst>
            <a:ext uri="{FF2B5EF4-FFF2-40B4-BE49-F238E27FC236}">
              <a16:creationId xmlns:a16="http://schemas.microsoft.com/office/drawing/2014/main" id="{69F6020D-324E-4C75-A325-A1D8209048B2}"/>
            </a:ext>
          </a:extLst>
        </xdr:cNvPr>
        <xdr:cNvCxnSpPr/>
      </xdr:nvCxnSpPr>
      <xdr:spPr>
        <a:xfrm>
          <a:off x="13942060" y="13763625"/>
          <a:ext cx="762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84455</xdr:rowOff>
    </xdr:from>
    <xdr:to>
      <xdr:col>76</xdr:col>
      <xdr:colOff>165100</xdr:colOff>
      <xdr:row>81</xdr:row>
      <xdr:rowOff>14605</xdr:rowOff>
    </xdr:to>
    <xdr:sp macro="" textlink="">
      <xdr:nvSpPr>
        <xdr:cNvPr id="662" name="楕円 661">
          <a:extLst>
            <a:ext uri="{FF2B5EF4-FFF2-40B4-BE49-F238E27FC236}">
              <a16:creationId xmlns:a16="http://schemas.microsoft.com/office/drawing/2014/main" id="{CC4894FD-AFB8-4A24-8F74-F4E7F01A1DE4}"/>
            </a:ext>
          </a:extLst>
        </xdr:cNvPr>
        <xdr:cNvSpPr/>
      </xdr:nvSpPr>
      <xdr:spPr>
        <a:xfrm>
          <a:off x="13089890" y="138023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45720</xdr:rowOff>
    </xdr:from>
    <xdr:to>
      <xdr:col>81</xdr:col>
      <xdr:colOff>50800</xdr:colOff>
      <xdr:row>80</xdr:row>
      <xdr:rowOff>135255</xdr:rowOff>
    </xdr:to>
    <xdr:cxnSp macro="">
      <xdr:nvCxnSpPr>
        <xdr:cNvPr id="663" name="直線コネクタ 662">
          <a:extLst>
            <a:ext uri="{FF2B5EF4-FFF2-40B4-BE49-F238E27FC236}">
              <a16:creationId xmlns:a16="http://schemas.microsoft.com/office/drawing/2014/main" id="{543AF349-F73B-44F3-88CC-24F0931AAFB5}"/>
            </a:ext>
          </a:extLst>
        </xdr:cNvPr>
        <xdr:cNvCxnSpPr/>
      </xdr:nvCxnSpPr>
      <xdr:spPr>
        <a:xfrm flipV="1">
          <a:off x="13144500" y="13763625"/>
          <a:ext cx="79756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17780</xdr:rowOff>
    </xdr:from>
    <xdr:to>
      <xdr:col>72</xdr:col>
      <xdr:colOff>38100</xdr:colOff>
      <xdr:row>80</xdr:row>
      <xdr:rowOff>119380</xdr:rowOff>
    </xdr:to>
    <xdr:sp macro="" textlink="">
      <xdr:nvSpPr>
        <xdr:cNvPr id="664" name="楕円 663">
          <a:extLst>
            <a:ext uri="{FF2B5EF4-FFF2-40B4-BE49-F238E27FC236}">
              <a16:creationId xmlns:a16="http://schemas.microsoft.com/office/drawing/2014/main" id="{42BD9969-083F-4C82-A898-E8678A22825E}"/>
            </a:ext>
          </a:extLst>
        </xdr:cNvPr>
        <xdr:cNvSpPr/>
      </xdr:nvSpPr>
      <xdr:spPr>
        <a:xfrm>
          <a:off x="12303760" y="137375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68580</xdr:rowOff>
    </xdr:from>
    <xdr:to>
      <xdr:col>76</xdr:col>
      <xdr:colOff>114300</xdr:colOff>
      <xdr:row>80</xdr:row>
      <xdr:rowOff>135255</xdr:rowOff>
    </xdr:to>
    <xdr:cxnSp macro="">
      <xdr:nvCxnSpPr>
        <xdr:cNvPr id="665" name="直線コネクタ 664">
          <a:extLst>
            <a:ext uri="{FF2B5EF4-FFF2-40B4-BE49-F238E27FC236}">
              <a16:creationId xmlns:a16="http://schemas.microsoft.com/office/drawing/2014/main" id="{508FBA6C-6E01-4CEC-A61F-4DC3781A526F}"/>
            </a:ext>
          </a:extLst>
        </xdr:cNvPr>
        <xdr:cNvCxnSpPr/>
      </xdr:nvCxnSpPr>
      <xdr:spPr>
        <a:xfrm>
          <a:off x="12346940" y="13782675"/>
          <a:ext cx="797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118745</xdr:rowOff>
    </xdr:from>
    <xdr:to>
      <xdr:col>67</xdr:col>
      <xdr:colOff>101600</xdr:colOff>
      <xdr:row>80</xdr:row>
      <xdr:rowOff>48895</xdr:rowOff>
    </xdr:to>
    <xdr:sp macro="" textlink="">
      <xdr:nvSpPr>
        <xdr:cNvPr id="666" name="楕円 665">
          <a:extLst>
            <a:ext uri="{FF2B5EF4-FFF2-40B4-BE49-F238E27FC236}">
              <a16:creationId xmlns:a16="http://schemas.microsoft.com/office/drawing/2014/main" id="{8F9FE261-4E68-4BF9-841B-A73835783D5D}"/>
            </a:ext>
          </a:extLst>
        </xdr:cNvPr>
        <xdr:cNvSpPr/>
      </xdr:nvSpPr>
      <xdr:spPr>
        <a:xfrm>
          <a:off x="11487150" y="1366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169545</xdr:rowOff>
    </xdr:from>
    <xdr:to>
      <xdr:col>71</xdr:col>
      <xdr:colOff>177800</xdr:colOff>
      <xdr:row>80</xdr:row>
      <xdr:rowOff>68580</xdr:rowOff>
    </xdr:to>
    <xdr:cxnSp macro="">
      <xdr:nvCxnSpPr>
        <xdr:cNvPr id="667" name="直線コネクタ 666">
          <a:extLst>
            <a:ext uri="{FF2B5EF4-FFF2-40B4-BE49-F238E27FC236}">
              <a16:creationId xmlns:a16="http://schemas.microsoft.com/office/drawing/2014/main" id="{8BCEC192-6EBF-4154-B0C6-604420B8990E}"/>
            </a:ext>
          </a:extLst>
        </xdr:cNvPr>
        <xdr:cNvCxnSpPr/>
      </xdr:nvCxnSpPr>
      <xdr:spPr>
        <a:xfrm>
          <a:off x="11541760" y="13717905"/>
          <a:ext cx="80518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668" name="n_1aveValue【消防施設】&#10;有形固定資産減価償却率">
          <a:extLst>
            <a:ext uri="{FF2B5EF4-FFF2-40B4-BE49-F238E27FC236}">
              <a16:creationId xmlns:a16="http://schemas.microsoft.com/office/drawing/2014/main" id="{80422EB1-D9FF-4AC7-9603-8B8091065949}"/>
            </a:ext>
          </a:extLst>
        </xdr:cNvPr>
        <xdr:cNvSpPr txBox="1"/>
      </xdr:nvSpPr>
      <xdr:spPr>
        <a:xfrm>
          <a:off x="13738234" y="141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669" name="n_2aveValue【消防施設】&#10;有形固定資産減価償却率">
          <a:extLst>
            <a:ext uri="{FF2B5EF4-FFF2-40B4-BE49-F238E27FC236}">
              <a16:creationId xmlns:a16="http://schemas.microsoft.com/office/drawing/2014/main" id="{5B2B33D4-9BA6-464F-9913-529EFE8C3736}"/>
            </a:ext>
          </a:extLst>
        </xdr:cNvPr>
        <xdr:cNvSpPr txBox="1"/>
      </xdr:nvSpPr>
      <xdr:spPr>
        <a:xfrm>
          <a:off x="12957184" y="1414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670" name="n_3aveValue【消防施設】&#10;有形固定資産減価償却率">
          <a:extLst>
            <a:ext uri="{FF2B5EF4-FFF2-40B4-BE49-F238E27FC236}">
              <a16:creationId xmlns:a16="http://schemas.microsoft.com/office/drawing/2014/main" id="{E9ECABEF-A528-410A-8F73-AD5111B28DE6}"/>
            </a:ext>
          </a:extLst>
        </xdr:cNvPr>
        <xdr:cNvSpPr txBox="1"/>
      </xdr:nvSpPr>
      <xdr:spPr>
        <a:xfrm>
          <a:off x="12171054" y="14108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671" name="n_4aveValue【消防施設】&#10;有形固定資産減価償却率">
          <a:extLst>
            <a:ext uri="{FF2B5EF4-FFF2-40B4-BE49-F238E27FC236}">
              <a16:creationId xmlns:a16="http://schemas.microsoft.com/office/drawing/2014/main" id="{DAE5B1B7-F627-4C1A-B0F7-481B70FD5E7B}"/>
            </a:ext>
          </a:extLst>
        </xdr:cNvPr>
        <xdr:cNvSpPr txBox="1"/>
      </xdr:nvSpPr>
      <xdr:spPr>
        <a:xfrm>
          <a:off x="11354444" y="1405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113047</xdr:rowOff>
    </xdr:from>
    <xdr:ext cx="405111" cy="259045"/>
    <xdr:sp macro="" textlink="">
      <xdr:nvSpPr>
        <xdr:cNvPr id="672" name="n_1mainValue【消防施設】&#10;有形固定資産減価償却率">
          <a:extLst>
            <a:ext uri="{FF2B5EF4-FFF2-40B4-BE49-F238E27FC236}">
              <a16:creationId xmlns:a16="http://schemas.microsoft.com/office/drawing/2014/main" id="{C4B8AA08-BD70-4822-9618-CE755D85CCC6}"/>
            </a:ext>
          </a:extLst>
        </xdr:cNvPr>
        <xdr:cNvSpPr txBox="1"/>
      </xdr:nvSpPr>
      <xdr:spPr>
        <a:xfrm>
          <a:off x="13738234"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31132</xdr:rowOff>
    </xdr:from>
    <xdr:ext cx="405111" cy="259045"/>
    <xdr:sp macro="" textlink="">
      <xdr:nvSpPr>
        <xdr:cNvPr id="673" name="n_2mainValue【消防施設】&#10;有形固定資産減価償却率">
          <a:extLst>
            <a:ext uri="{FF2B5EF4-FFF2-40B4-BE49-F238E27FC236}">
              <a16:creationId xmlns:a16="http://schemas.microsoft.com/office/drawing/2014/main" id="{0FB1E153-E092-43C1-A556-51E2702525E3}"/>
            </a:ext>
          </a:extLst>
        </xdr:cNvPr>
        <xdr:cNvSpPr txBox="1"/>
      </xdr:nvSpPr>
      <xdr:spPr>
        <a:xfrm>
          <a:off x="1295718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135907</xdr:rowOff>
    </xdr:from>
    <xdr:ext cx="405111" cy="259045"/>
    <xdr:sp macro="" textlink="">
      <xdr:nvSpPr>
        <xdr:cNvPr id="674" name="n_3mainValue【消防施設】&#10;有形固定資産減価償却率">
          <a:extLst>
            <a:ext uri="{FF2B5EF4-FFF2-40B4-BE49-F238E27FC236}">
              <a16:creationId xmlns:a16="http://schemas.microsoft.com/office/drawing/2014/main" id="{9E0BE967-1ED3-4681-821D-DD0469535F98}"/>
            </a:ext>
          </a:extLst>
        </xdr:cNvPr>
        <xdr:cNvSpPr txBox="1"/>
      </xdr:nvSpPr>
      <xdr:spPr>
        <a:xfrm>
          <a:off x="1217105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65422</xdr:rowOff>
    </xdr:from>
    <xdr:ext cx="405111" cy="259045"/>
    <xdr:sp macro="" textlink="">
      <xdr:nvSpPr>
        <xdr:cNvPr id="675" name="n_4mainValue【消防施設】&#10;有形固定資産減価償却率">
          <a:extLst>
            <a:ext uri="{FF2B5EF4-FFF2-40B4-BE49-F238E27FC236}">
              <a16:creationId xmlns:a16="http://schemas.microsoft.com/office/drawing/2014/main" id="{7C1D52DC-26B7-46F4-9121-3B37F711B4DB}"/>
            </a:ext>
          </a:extLst>
        </xdr:cNvPr>
        <xdr:cNvSpPr txBox="1"/>
      </xdr:nvSpPr>
      <xdr:spPr>
        <a:xfrm>
          <a:off x="11354444" y="1343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F7A12816-1D1D-4B86-9C0E-8FD1DF23A1E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F7BF3EB8-D4C5-428D-9D03-E9997002465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2A05C41D-F247-4248-A729-8F716CACA7A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6212C18E-89A0-4AD7-B474-2AB1E2780F1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726C2287-79DC-4A36-B4DD-117600733DD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7D396A3E-9619-429A-A00D-7634D307ECA5}"/>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E4506994-7CF0-4FAD-8A6E-97B2C787B1D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B48C7A4A-8166-4D4F-A4D4-E957F6627CCF}"/>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91FB7BC3-2829-4688-B3B7-2F124D5A0F58}"/>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363A9172-BF56-4C07-B0C1-22F88ABE3495}"/>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6B586260-7555-498B-B9D3-3BFDC765D474}"/>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0FDF0910-C729-4CA1-9A36-E57971461181}"/>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54A5CD57-DCA7-44C6-9049-4F6DC22D3048}"/>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46439FC2-7680-4BE9-993A-59D284395C82}"/>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A888F74F-3867-45F1-A9F6-B4F1CB9DF6C2}"/>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63DD2A30-7EDB-4599-8830-8586CDE94A9B}"/>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166EB717-AF77-4D98-8F6D-A11DE8B69E96}"/>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8D3F548F-FA27-4017-965D-805C380A1610}"/>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631C247F-9BAE-4756-8522-91A082F60A26}"/>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4E06B26F-A339-4DED-94DB-EDBC3145173F}"/>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329DF25F-861C-474B-8B35-BC04F19EB6ED}"/>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EE50213D-03EB-4ACB-91FA-1008FB8AC03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DEC3D8FB-895B-4C98-A49D-CC9E7E323CEC}"/>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9" name="直線コネクタ 698">
          <a:extLst>
            <a:ext uri="{FF2B5EF4-FFF2-40B4-BE49-F238E27FC236}">
              <a16:creationId xmlns:a16="http://schemas.microsoft.com/office/drawing/2014/main" id="{A9C53CAE-A9F3-4D7F-8C3B-11FE33EF7DCC}"/>
            </a:ext>
          </a:extLst>
        </xdr:cNvPr>
        <xdr:cNvCxnSpPr/>
      </xdr:nvCxnSpPr>
      <xdr:spPr>
        <a:xfrm flipV="1">
          <a:off x="19947254" y="13563601"/>
          <a:ext cx="0" cy="1278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00" name="【消防施設】&#10;一人当たり面積最小値テキスト">
          <a:extLst>
            <a:ext uri="{FF2B5EF4-FFF2-40B4-BE49-F238E27FC236}">
              <a16:creationId xmlns:a16="http://schemas.microsoft.com/office/drawing/2014/main" id="{4CEEE920-5441-420C-855B-435484D9B3AF}"/>
            </a:ext>
          </a:extLst>
        </xdr:cNvPr>
        <xdr:cNvSpPr txBox="1"/>
      </xdr:nvSpPr>
      <xdr:spPr>
        <a:xfrm>
          <a:off x="19985990" y="1483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1" name="直線コネクタ 700">
          <a:extLst>
            <a:ext uri="{FF2B5EF4-FFF2-40B4-BE49-F238E27FC236}">
              <a16:creationId xmlns:a16="http://schemas.microsoft.com/office/drawing/2014/main" id="{07F32E80-CF8A-4070-A284-34BEEB17B8DE}"/>
            </a:ext>
          </a:extLst>
        </xdr:cNvPr>
        <xdr:cNvCxnSpPr/>
      </xdr:nvCxnSpPr>
      <xdr:spPr>
        <a:xfrm>
          <a:off x="19885660" y="1484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2" name="【消防施設】&#10;一人当たり面積最大値テキスト">
          <a:extLst>
            <a:ext uri="{FF2B5EF4-FFF2-40B4-BE49-F238E27FC236}">
              <a16:creationId xmlns:a16="http://schemas.microsoft.com/office/drawing/2014/main" id="{D210EC23-1B50-4188-9349-3DEED9BFB284}"/>
            </a:ext>
          </a:extLst>
        </xdr:cNvPr>
        <xdr:cNvSpPr txBox="1"/>
      </xdr:nvSpPr>
      <xdr:spPr>
        <a:xfrm>
          <a:off x="19985990" y="133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3" name="直線コネクタ 702">
          <a:extLst>
            <a:ext uri="{FF2B5EF4-FFF2-40B4-BE49-F238E27FC236}">
              <a16:creationId xmlns:a16="http://schemas.microsoft.com/office/drawing/2014/main" id="{4931E340-52CA-46EA-9C1E-9FC23878314F}"/>
            </a:ext>
          </a:extLst>
        </xdr:cNvPr>
        <xdr:cNvCxnSpPr/>
      </xdr:nvCxnSpPr>
      <xdr:spPr>
        <a:xfrm>
          <a:off x="19885660" y="13563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4" name="【消防施設】&#10;一人当たり面積平均値テキスト">
          <a:extLst>
            <a:ext uri="{FF2B5EF4-FFF2-40B4-BE49-F238E27FC236}">
              <a16:creationId xmlns:a16="http://schemas.microsoft.com/office/drawing/2014/main" id="{3C0E34FD-896A-4959-9BE9-903CBF82FDF5}"/>
            </a:ext>
          </a:extLst>
        </xdr:cNvPr>
        <xdr:cNvSpPr txBox="1"/>
      </xdr:nvSpPr>
      <xdr:spPr>
        <a:xfrm>
          <a:off x="19985990" y="14421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5" name="フローチャート: 判断 704">
          <a:extLst>
            <a:ext uri="{FF2B5EF4-FFF2-40B4-BE49-F238E27FC236}">
              <a16:creationId xmlns:a16="http://schemas.microsoft.com/office/drawing/2014/main" id="{FC14CCED-B3E6-490E-9DE9-8CE62EE12295}"/>
            </a:ext>
          </a:extLst>
        </xdr:cNvPr>
        <xdr:cNvSpPr/>
      </xdr:nvSpPr>
      <xdr:spPr>
        <a:xfrm>
          <a:off x="19904710" y="1457388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6" name="フローチャート: 判断 705">
          <a:extLst>
            <a:ext uri="{FF2B5EF4-FFF2-40B4-BE49-F238E27FC236}">
              <a16:creationId xmlns:a16="http://schemas.microsoft.com/office/drawing/2014/main" id="{84D5DE21-973D-4C24-B961-E5814012C82D}"/>
            </a:ext>
          </a:extLst>
        </xdr:cNvPr>
        <xdr:cNvSpPr/>
      </xdr:nvSpPr>
      <xdr:spPr>
        <a:xfrm>
          <a:off x="19161760" y="14581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7" name="フローチャート: 判断 706">
          <a:extLst>
            <a:ext uri="{FF2B5EF4-FFF2-40B4-BE49-F238E27FC236}">
              <a16:creationId xmlns:a16="http://schemas.microsoft.com/office/drawing/2014/main" id="{410F7662-9D0D-4D36-941E-B50265542551}"/>
            </a:ext>
          </a:extLst>
        </xdr:cNvPr>
        <xdr:cNvSpPr/>
      </xdr:nvSpPr>
      <xdr:spPr>
        <a:xfrm>
          <a:off x="18345150" y="1458912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8" name="フローチャート: 判断 707">
          <a:extLst>
            <a:ext uri="{FF2B5EF4-FFF2-40B4-BE49-F238E27FC236}">
              <a16:creationId xmlns:a16="http://schemas.microsoft.com/office/drawing/2014/main" id="{85D60C6E-D377-4498-9E8A-B950250BD529}"/>
            </a:ext>
          </a:extLst>
        </xdr:cNvPr>
        <xdr:cNvSpPr/>
      </xdr:nvSpPr>
      <xdr:spPr>
        <a:xfrm>
          <a:off x="17547590" y="145929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09" name="フローチャート: 判断 708">
          <a:extLst>
            <a:ext uri="{FF2B5EF4-FFF2-40B4-BE49-F238E27FC236}">
              <a16:creationId xmlns:a16="http://schemas.microsoft.com/office/drawing/2014/main" id="{C9CEE0C9-F3FA-400C-9F59-9D87167C2238}"/>
            </a:ext>
          </a:extLst>
        </xdr:cNvPr>
        <xdr:cNvSpPr/>
      </xdr:nvSpPr>
      <xdr:spPr>
        <a:xfrm>
          <a:off x="16761460" y="145986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1EFD1347-BCA0-4DFF-81B7-2CB23AF3D5FD}"/>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F61EABB-21A7-4EAD-B93A-B512C547B63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B8D145B4-C064-40DE-A27B-444609C954E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C3867C96-A323-4110-A6AA-1ABF3E55AB2C}"/>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51960C80-8426-4DDC-BD7A-CF3520FE862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38736</xdr:rowOff>
    </xdr:from>
    <xdr:to>
      <xdr:col>116</xdr:col>
      <xdr:colOff>114300</xdr:colOff>
      <xdr:row>86</xdr:row>
      <xdr:rowOff>140336</xdr:rowOff>
    </xdr:to>
    <xdr:sp macro="" textlink="">
      <xdr:nvSpPr>
        <xdr:cNvPr id="715" name="楕円 714">
          <a:extLst>
            <a:ext uri="{FF2B5EF4-FFF2-40B4-BE49-F238E27FC236}">
              <a16:creationId xmlns:a16="http://schemas.microsoft.com/office/drawing/2014/main" id="{6EA98663-786C-4C21-8E4F-E72CCBDF45AB}"/>
            </a:ext>
          </a:extLst>
        </xdr:cNvPr>
        <xdr:cNvSpPr/>
      </xdr:nvSpPr>
      <xdr:spPr>
        <a:xfrm>
          <a:off x="19904710" y="147834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125113</xdr:rowOff>
    </xdr:from>
    <xdr:ext cx="469744" cy="259045"/>
    <xdr:sp macro="" textlink="">
      <xdr:nvSpPr>
        <xdr:cNvPr id="716" name="【消防施設】&#10;一人当たり面積該当値テキスト">
          <a:extLst>
            <a:ext uri="{FF2B5EF4-FFF2-40B4-BE49-F238E27FC236}">
              <a16:creationId xmlns:a16="http://schemas.microsoft.com/office/drawing/2014/main" id="{A9451A91-974D-4245-98AB-6717A2C36A86}"/>
            </a:ext>
          </a:extLst>
        </xdr:cNvPr>
        <xdr:cNvSpPr txBox="1"/>
      </xdr:nvSpPr>
      <xdr:spPr>
        <a:xfrm>
          <a:off x="19985990" y="1470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38736</xdr:rowOff>
    </xdr:from>
    <xdr:to>
      <xdr:col>112</xdr:col>
      <xdr:colOff>38100</xdr:colOff>
      <xdr:row>86</xdr:row>
      <xdr:rowOff>140336</xdr:rowOff>
    </xdr:to>
    <xdr:sp macro="" textlink="">
      <xdr:nvSpPr>
        <xdr:cNvPr id="717" name="楕円 716">
          <a:extLst>
            <a:ext uri="{FF2B5EF4-FFF2-40B4-BE49-F238E27FC236}">
              <a16:creationId xmlns:a16="http://schemas.microsoft.com/office/drawing/2014/main" id="{3CF44EC2-E14E-4862-BE3C-6E787CFE8895}"/>
            </a:ext>
          </a:extLst>
        </xdr:cNvPr>
        <xdr:cNvSpPr/>
      </xdr:nvSpPr>
      <xdr:spPr>
        <a:xfrm>
          <a:off x="19161760" y="147834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89536</xdr:rowOff>
    </xdr:from>
    <xdr:to>
      <xdr:col>116</xdr:col>
      <xdr:colOff>63500</xdr:colOff>
      <xdr:row>86</xdr:row>
      <xdr:rowOff>89536</xdr:rowOff>
    </xdr:to>
    <xdr:cxnSp macro="">
      <xdr:nvCxnSpPr>
        <xdr:cNvPr id="718" name="直線コネクタ 717">
          <a:extLst>
            <a:ext uri="{FF2B5EF4-FFF2-40B4-BE49-F238E27FC236}">
              <a16:creationId xmlns:a16="http://schemas.microsoft.com/office/drawing/2014/main" id="{068D836B-BB7A-4D44-A3A2-D32D5519CD14}"/>
            </a:ext>
          </a:extLst>
        </xdr:cNvPr>
        <xdr:cNvCxnSpPr/>
      </xdr:nvCxnSpPr>
      <xdr:spPr>
        <a:xfrm>
          <a:off x="19204940" y="1483804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46355</xdr:rowOff>
    </xdr:from>
    <xdr:to>
      <xdr:col>107</xdr:col>
      <xdr:colOff>101600</xdr:colOff>
      <xdr:row>86</xdr:row>
      <xdr:rowOff>147955</xdr:rowOff>
    </xdr:to>
    <xdr:sp macro="" textlink="">
      <xdr:nvSpPr>
        <xdr:cNvPr id="719" name="楕円 718">
          <a:extLst>
            <a:ext uri="{FF2B5EF4-FFF2-40B4-BE49-F238E27FC236}">
              <a16:creationId xmlns:a16="http://schemas.microsoft.com/office/drawing/2014/main" id="{6049395C-02C2-4388-B796-2550CA93E155}"/>
            </a:ext>
          </a:extLst>
        </xdr:cNvPr>
        <xdr:cNvSpPr/>
      </xdr:nvSpPr>
      <xdr:spPr>
        <a:xfrm>
          <a:off x="18345150" y="147929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89536</xdr:rowOff>
    </xdr:from>
    <xdr:to>
      <xdr:col>111</xdr:col>
      <xdr:colOff>177800</xdr:colOff>
      <xdr:row>86</xdr:row>
      <xdr:rowOff>97155</xdr:rowOff>
    </xdr:to>
    <xdr:cxnSp macro="">
      <xdr:nvCxnSpPr>
        <xdr:cNvPr id="720" name="直線コネクタ 719">
          <a:extLst>
            <a:ext uri="{FF2B5EF4-FFF2-40B4-BE49-F238E27FC236}">
              <a16:creationId xmlns:a16="http://schemas.microsoft.com/office/drawing/2014/main" id="{3C795113-9A00-456B-A58D-968DD7252E6A}"/>
            </a:ext>
          </a:extLst>
        </xdr:cNvPr>
        <xdr:cNvCxnSpPr/>
      </xdr:nvCxnSpPr>
      <xdr:spPr>
        <a:xfrm flipV="1">
          <a:off x="18399760" y="1483804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46355</xdr:rowOff>
    </xdr:from>
    <xdr:to>
      <xdr:col>102</xdr:col>
      <xdr:colOff>165100</xdr:colOff>
      <xdr:row>86</xdr:row>
      <xdr:rowOff>147955</xdr:rowOff>
    </xdr:to>
    <xdr:sp macro="" textlink="">
      <xdr:nvSpPr>
        <xdr:cNvPr id="721" name="楕円 720">
          <a:extLst>
            <a:ext uri="{FF2B5EF4-FFF2-40B4-BE49-F238E27FC236}">
              <a16:creationId xmlns:a16="http://schemas.microsoft.com/office/drawing/2014/main" id="{55573EBD-594E-49D7-8525-B941D3C037C5}"/>
            </a:ext>
          </a:extLst>
        </xdr:cNvPr>
        <xdr:cNvSpPr/>
      </xdr:nvSpPr>
      <xdr:spPr>
        <a:xfrm>
          <a:off x="17547590" y="147929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97155</xdr:rowOff>
    </xdr:from>
    <xdr:to>
      <xdr:col>107</xdr:col>
      <xdr:colOff>50800</xdr:colOff>
      <xdr:row>86</xdr:row>
      <xdr:rowOff>97155</xdr:rowOff>
    </xdr:to>
    <xdr:cxnSp macro="">
      <xdr:nvCxnSpPr>
        <xdr:cNvPr id="722" name="直線コネクタ 721">
          <a:extLst>
            <a:ext uri="{FF2B5EF4-FFF2-40B4-BE49-F238E27FC236}">
              <a16:creationId xmlns:a16="http://schemas.microsoft.com/office/drawing/2014/main" id="{6C0C4493-8828-4936-A64D-9221522098B1}"/>
            </a:ext>
          </a:extLst>
        </xdr:cNvPr>
        <xdr:cNvCxnSpPr/>
      </xdr:nvCxnSpPr>
      <xdr:spPr>
        <a:xfrm>
          <a:off x="17602200" y="1483804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46355</xdr:rowOff>
    </xdr:from>
    <xdr:to>
      <xdr:col>98</xdr:col>
      <xdr:colOff>38100</xdr:colOff>
      <xdr:row>86</xdr:row>
      <xdr:rowOff>147955</xdr:rowOff>
    </xdr:to>
    <xdr:sp macro="" textlink="">
      <xdr:nvSpPr>
        <xdr:cNvPr id="723" name="楕円 722">
          <a:extLst>
            <a:ext uri="{FF2B5EF4-FFF2-40B4-BE49-F238E27FC236}">
              <a16:creationId xmlns:a16="http://schemas.microsoft.com/office/drawing/2014/main" id="{2B92792A-3BF9-41B9-855C-FA91F0ADFF39}"/>
            </a:ext>
          </a:extLst>
        </xdr:cNvPr>
        <xdr:cNvSpPr/>
      </xdr:nvSpPr>
      <xdr:spPr>
        <a:xfrm>
          <a:off x="16761460" y="14792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97155</xdr:rowOff>
    </xdr:from>
    <xdr:to>
      <xdr:col>102</xdr:col>
      <xdr:colOff>114300</xdr:colOff>
      <xdr:row>86</xdr:row>
      <xdr:rowOff>97155</xdr:rowOff>
    </xdr:to>
    <xdr:cxnSp macro="">
      <xdr:nvCxnSpPr>
        <xdr:cNvPr id="724" name="直線コネクタ 723">
          <a:extLst>
            <a:ext uri="{FF2B5EF4-FFF2-40B4-BE49-F238E27FC236}">
              <a16:creationId xmlns:a16="http://schemas.microsoft.com/office/drawing/2014/main" id="{1AD0FDEF-AB76-42D0-890E-E71D754C59DC}"/>
            </a:ext>
          </a:extLst>
        </xdr:cNvPr>
        <xdr:cNvCxnSpPr/>
      </xdr:nvCxnSpPr>
      <xdr:spPr>
        <a:xfrm>
          <a:off x="16804640" y="1483804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25" name="n_1aveValue【消防施設】&#10;一人当たり面積">
          <a:extLst>
            <a:ext uri="{FF2B5EF4-FFF2-40B4-BE49-F238E27FC236}">
              <a16:creationId xmlns:a16="http://schemas.microsoft.com/office/drawing/2014/main" id="{731B1C81-C0F3-403A-8C2F-6D89483185ED}"/>
            </a:ext>
          </a:extLst>
        </xdr:cNvPr>
        <xdr:cNvSpPr txBox="1"/>
      </xdr:nvSpPr>
      <xdr:spPr>
        <a:xfrm>
          <a:off x="18982132" y="143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726" name="n_2aveValue【消防施設】&#10;一人当たり面積">
          <a:extLst>
            <a:ext uri="{FF2B5EF4-FFF2-40B4-BE49-F238E27FC236}">
              <a16:creationId xmlns:a16="http://schemas.microsoft.com/office/drawing/2014/main" id="{45462A57-6E8A-4D76-AE14-1D5BB788EEBA}"/>
            </a:ext>
          </a:extLst>
        </xdr:cNvPr>
        <xdr:cNvSpPr txBox="1"/>
      </xdr:nvSpPr>
      <xdr:spPr>
        <a:xfrm>
          <a:off x="18182032" y="14364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27" name="n_3aveValue【消防施設】&#10;一人当たり面積">
          <a:extLst>
            <a:ext uri="{FF2B5EF4-FFF2-40B4-BE49-F238E27FC236}">
              <a16:creationId xmlns:a16="http://schemas.microsoft.com/office/drawing/2014/main" id="{AA5DB223-1148-4171-A396-E75384734A2E}"/>
            </a:ext>
          </a:extLst>
        </xdr:cNvPr>
        <xdr:cNvSpPr txBox="1"/>
      </xdr:nvSpPr>
      <xdr:spPr>
        <a:xfrm>
          <a:off x="17384472" y="1436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28" name="n_4aveValue【消防施設】&#10;一人当たり面積">
          <a:extLst>
            <a:ext uri="{FF2B5EF4-FFF2-40B4-BE49-F238E27FC236}">
              <a16:creationId xmlns:a16="http://schemas.microsoft.com/office/drawing/2014/main" id="{D9926E34-3269-4AA3-B6FD-2EA76B2765D3}"/>
            </a:ext>
          </a:extLst>
        </xdr:cNvPr>
        <xdr:cNvSpPr txBox="1"/>
      </xdr:nvSpPr>
      <xdr:spPr>
        <a:xfrm>
          <a:off x="16588817" y="1437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131463</xdr:rowOff>
    </xdr:from>
    <xdr:ext cx="469744" cy="259045"/>
    <xdr:sp macro="" textlink="">
      <xdr:nvSpPr>
        <xdr:cNvPr id="729" name="n_1mainValue【消防施設】&#10;一人当たり面積">
          <a:extLst>
            <a:ext uri="{FF2B5EF4-FFF2-40B4-BE49-F238E27FC236}">
              <a16:creationId xmlns:a16="http://schemas.microsoft.com/office/drawing/2014/main" id="{CFEDF05D-E75C-4285-ABF2-AC1BFBE924DD}"/>
            </a:ext>
          </a:extLst>
        </xdr:cNvPr>
        <xdr:cNvSpPr txBox="1"/>
      </xdr:nvSpPr>
      <xdr:spPr>
        <a:xfrm>
          <a:off x="18982132" y="1487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139082</xdr:rowOff>
    </xdr:from>
    <xdr:ext cx="469744" cy="259045"/>
    <xdr:sp macro="" textlink="">
      <xdr:nvSpPr>
        <xdr:cNvPr id="730" name="n_2mainValue【消防施設】&#10;一人当たり面積">
          <a:extLst>
            <a:ext uri="{FF2B5EF4-FFF2-40B4-BE49-F238E27FC236}">
              <a16:creationId xmlns:a16="http://schemas.microsoft.com/office/drawing/2014/main" id="{CA7F4A44-02C7-4A7C-8FC9-3F1A2BA07903}"/>
            </a:ext>
          </a:extLst>
        </xdr:cNvPr>
        <xdr:cNvSpPr txBox="1"/>
      </xdr:nvSpPr>
      <xdr:spPr>
        <a:xfrm>
          <a:off x="18182032" y="1487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139082</xdr:rowOff>
    </xdr:from>
    <xdr:ext cx="469744" cy="259045"/>
    <xdr:sp macro="" textlink="">
      <xdr:nvSpPr>
        <xdr:cNvPr id="731" name="n_3mainValue【消防施設】&#10;一人当たり面積">
          <a:extLst>
            <a:ext uri="{FF2B5EF4-FFF2-40B4-BE49-F238E27FC236}">
              <a16:creationId xmlns:a16="http://schemas.microsoft.com/office/drawing/2014/main" id="{3FF736E6-69BC-4541-83EC-24159204A13B}"/>
            </a:ext>
          </a:extLst>
        </xdr:cNvPr>
        <xdr:cNvSpPr txBox="1"/>
      </xdr:nvSpPr>
      <xdr:spPr>
        <a:xfrm>
          <a:off x="17384472" y="1487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139082</xdr:rowOff>
    </xdr:from>
    <xdr:ext cx="469744" cy="259045"/>
    <xdr:sp macro="" textlink="">
      <xdr:nvSpPr>
        <xdr:cNvPr id="732" name="n_4mainValue【消防施設】&#10;一人当たり面積">
          <a:extLst>
            <a:ext uri="{FF2B5EF4-FFF2-40B4-BE49-F238E27FC236}">
              <a16:creationId xmlns:a16="http://schemas.microsoft.com/office/drawing/2014/main" id="{0220A479-4B93-4CE4-B8B3-97D4A47578C8}"/>
            </a:ext>
          </a:extLst>
        </xdr:cNvPr>
        <xdr:cNvSpPr txBox="1"/>
      </xdr:nvSpPr>
      <xdr:spPr>
        <a:xfrm>
          <a:off x="16588817" y="1487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67748132-24DB-4EFC-88EB-E6E005D9325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623ECA03-C38A-41C9-8F03-A3F4BF2AAC3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9E894321-B388-4F8B-8B07-2489A8DAB181}"/>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726E484D-7970-42A6-BA56-195A5FA8D342}"/>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E19D36DC-94DE-42E9-A49E-3DD7AABE669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7349B182-0071-46C7-B8D2-8AAF192C690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E0C30FE5-8D98-4138-BCD2-35163F3F112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AF5BA674-A046-4C7A-BAAD-057A4C4DC62C}"/>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FCAFE4D6-0E34-464F-A527-7C535ADC5E06}"/>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E92BD2E2-3508-4889-8F1A-679EB3684E2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A0425E05-BE83-4513-82E9-4B502DF4E79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589AB0E3-C7C6-4CCE-AE0C-BAE5C7423052}"/>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AAA9C76A-D9C6-4A6F-819E-82651A2AD0EF}"/>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31004A49-A682-4AE8-8989-2C9BCE49DC3A}"/>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004E71C0-45D3-48EC-875D-D7E032E4A499}"/>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7909A087-67D5-42B2-81BC-7A073D3BDEE9}"/>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A586BCEE-C08F-4052-9D24-0004C4964E8A}"/>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47F1D3B1-5670-4B60-9F29-6863795BE190}"/>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F356443F-59F9-4C86-A399-C4869D961670}"/>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4988B0C9-0D1A-4F26-959B-F7FD642F7BAF}"/>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3" name="テキスト ボックス 752">
          <a:extLst>
            <a:ext uri="{FF2B5EF4-FFF2-40B4-BE49-F238E27FC236}">
              <a16:creationId xmlns:a16="http://schemas.microsoft.com/office/drawing/2014/main" id="{E373202D-A0B5-433E-815C-8A412EB58CE6}"/>
            </a:ext>
          </a:extLst>
        </xdr:cNvPr>
        <xdr:cNvSpPr txBox="1"/>
      </xdr:nvSpPr>
      <xdr:spPr>
        <a:xfrm>
          <a:off x="1090500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24952383-335C-431B-B40C-5136FF768B7F}"/>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DDFD1032-31A5-46CE-B853-B1280E98582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6" name="直線コネクタ 755">
          <a:extLst>
            <a:ext uri="{FF2B5EF4-FFF2-40B4-BE49-F238E27FC236}">
              <a16:creationId xmlns:a16="http://schemas.microsoft.com/office/drawing/2014/main" id="{0ECEBC68-EF87-4205-8084-8C68156B5B41}"/>
            </a:ext>
          </a:extLst>
        </xdr:cNvPr>
        <xdr:cNvCxnSpPr/>
      </xdr:nvCxnSpPr>
      <xdr:spPr>
        <a:xfrm flipV="1">
          <a:off x="14703424" y="17145000"/>
          <a:ext cx="0" cy="126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7" name="【庁舎】&#10;有形固定資産減価償却率最小値テキスト">
          <a:extLst>
            <a:ext uri="{FF2B5EF4-FFF2-40B4-BE49-F238E27FC236}">
              <a16:creationId xmlns:a16="http://schemas.microsoft.com/office/drawing/2014/main" id="{305BBD2F-457C-4838-997C-568B7DC8A1C7}"/>
            </a:ext>
          </a:extLst>
        </xdr:cNvPr>
        <xdr:cNvSpPr txBox="1"/>
      </xdr:nvSpPr>
      <xdr:spPr>
        <a:xfrm>
          <a:off x="1474216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8" name="直線コネクタ 757">
          <a:extLst>
            <a:ext uri="{FF2B5EF4-FFF2-40B4-BE49-F238E27FC236}">
              <a16:creationId xmlns:a16="http://schemas.microsoft.com/office/drawing/2014/main" id="{51609387-645D-4F02-8894-D583D70E78CF}"/>
            </a:ext>
          </a:extLst>
        </xdr:cNvPr>
        <xdr:cNvCxnSpPr/>
      </xdr:nvCxnSpPr>
      <xdr:spPr>
        <a:xfrm>
          <a:off x="14611350" y="1841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9" name="【庁舎】&#10;有形固定資産減価償却率最大値テキスト">
          <a:extLst>
            <a:ext uri="{FF2B5EF4-FFF2-40B4-BE49-F238E27FC236}">
              <a16:creationId xmlns:a16="http://schemas.microsoft.com/office/drawing/2014/main" id="{5390645D-2701-4078-8D15-132B71FFEA75}"/>
            </a:ext>
          </a:extLst>
        </xdr:cNvPr>
        <xdr:cNvSpPr txBox="1"/>
      </xdr:nvSpPr>
      <xdr:spPr>
        <a:xfrm>
          <a:off x="14742160" y="1692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0" name="直線コネクタ 759">
          <a:extLst>
            <a:ext uri="{FF2B5EF4-FFF2-40B4-BE49-F238E27FC236}">
              <a16:creationId xmlns:a16="http://schemas.microsoft.com/office/drawing/2014/main" id="{CBF896F0-708D-48B9-933A-BB5B4D05C173}"/>
            </a:ext>
          </a:extLst>
        </xdr:cNvPr>
        <xdr:cNvCxnSpPr/>
      </xdr:nvCxnSpPr>
      <xdr:spPr>
        <a:xfrm>
          <a:off x="14611350" y="1714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761" name="【庁舎】&#10;有形固定資産減価償却率平均値テキスト">
          <a:extLst>
            <a:ext uri="{FF2B5EF4-FFF2-40B4-BE49-F238E27FC236}">
              <a16:creationId xmlns:a16="http://schemas.microsoft.com/office/drawing/2014/main" id="{63D0CD41-FE80-4016-AB39-AD8CC6B6DF10}"/>
            </a:ext>
          </a:extLst>
        </xdr:cNvPr>
        <xdr:cNvSpPr txBox="1"/>
      </xdr:nvSpPr>
      <xdr:spPr>
        <a:xfrm>
          <a:off x="14742160" y="17690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2" name="フローチャート: 判断 761">
          <a:extLst>
            <a:ext uri="{FF2B5EF4-FFF2-40B4-BE49-F238E27FC236}">
              <a16:creationId xmlns:a16="http://schemas.microsoft.com/office/drawing/2014/main" id="{1CE4F9DC-4D78-4033-A97B-FD99DB076F41}"/>
            </a:ext>
          </a:extLst>
        </xdr:cNvPr>
        <xdr:cNvSpPr/>
      </xdr:nvSpPr>
      <xdr:spPr>
        <a:xfrm>
          <a:off x="14649450" y="177177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3" name="フローチャート: 判断 762">
          <a:extLst>
            <a:ext uri="{FF2B5EF4-FFF2-40B4-BE49-F238E27FC236}">
              <a16:creationId xmlns:a16="http://schemas.microsoft.com/office/drawing/2014/main" id="{7EB747DE-4A7A-4CC6-8D97-24139585AC33}"/>
            </a:ext>
          </a:extLst>
        </xdr:cNvPr>
        <xdr:cNvSpPr/>
      </xdr:nvSpPr>
      <xdr:spPr>
        <a:xfrm>
          <a:off x="13887450" y="177152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4" name="フローチャート: 判断 763">
          <a:extLst>
            <a:ext uri="{FF2B5EF4-FFF2-40B4-BE49-F238E27FC236}">
              <a16:creationId xmlns:a16="http://schemas.microsoft.com/office/drawing/2014/main" id="{843A7A8A-675C-4613-A6AA-8A3E6716A8BA}"/>
            </a:ext>
          </a:extLst>
        </xdr:cNvPr>
        <xdr:cNvSpPr/>
      </xdr:nvSpPr>
      <xdr:spPr>
        <a:xfrm>
          <a:off x="13089890" y="177152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5" name="フローチャート: 判断 764">
          <a:extLst>
            <a:ext uri="{FF2B5EF4-FFF2-40B4-BE49-F238E27FC236}">
              <a16:creationId xmlns:a16="http://schemas.microsoft.com/office/drawing/2014/main" id="{0337050E-D4CB-4A6C-9B70-188A204631E9}"/>
            </a:ext>
          </a:extLst>
        </xdr:cNvPr>
        <xdr:cNvSpPr/>
      </xdr:nvSpPr>
      <xdr:spPr>
        <a:xfrm>
          <a:off x="12303760" y="177164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66" name="フローチャート: 判断 765">
          <a:extLst>
            <a:ext uri="{FF2B5EF4-FFF2-40B4-BE49-F238E27FC236}">
              <a16:creationId xmlns:a16="http://schemas.microsoft.com/office/drawing/2014/main" id="{B1A1A5C9-C26C-4CB7-A9E4-38244C10D92D}"/>
            </a:ext>
          </a:extLst>
        </xdr:cNvPr>
        <xdr:cNvSpPr/>
      </xdr:nvSpPr>
      <xdr:spPr>
        <a:xfrm>
          <a:off x="11487150" y="177831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2724A98A-AF20-4EDE-A43F-9D006E3DA28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70B1884B-4394-4680-A9F2-76CD0294415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CC2E7AEF-E369-4EB5-A759-95A21F336C1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B9F920FA-58DD-49EE-A8E5-5B19F668ECA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56CAC92-7929-47A3-9940-350BE0E36B4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83820</xdr:rowOff>
    </xdr:from>
    <xdr:to>
      <xdr:col>85</xdr:col>
      <xdr:colOff>177800</xdr:colOff>
      <xdr:row>102</xdr:row>
      <xdr:rowOff>13970</xdr:rowOff>
    </xdr:to>
    <xdr:sp macro="" textlink="">
      <xdr:nvSpPr>
        <xdr:cNvPr id="772" name="楕円 771">
          <a:extLst>
            <a:ext uri="{FF2B5EF4-FFF2-40B4-BE49-F238E27FC236}">
              <a16:creationId xmlns:a16="http://schemas.microsoft.com/office/drawing/2014/main" id="{2F47889E-4B13-40FE-B593-239043ED7070}"/>
            </a:ext>
          </a:extLst>
        </xdr:cNvPr>
        <xdr:cNvSpPr/>
      </xdr:nvSpPr>
      <xdr:spPr>
        <a:xfrm>
          <a:off x="14649450" y="1740217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106697</xdr:rowOff>
    </xdr:from>
    <xdr:ext cx="405111" cy="259045"/>
    <xdr:sp macro="" textlink="">
      <xdr:nvSpPr>
        <xdr:cNvPr id="773" name="【庁舎】&#10;有形固定資産減価償却率該当値テキスト">
          <a:extLst>
            <a:ext uri="{FF2B5EF4-FFF2-40B4-BE49-F238E27FC236}">
              <a16:creationId xmlns:a16="http://schemas.microsoft.com/office/drawing/2014/main" id="{A9A7D14E-91DA-4C56-B072-EA786C009490}"/>
            </a:ext>
          </a:extLst>
        </xdr:cNvPr>
        <xdr:cNvSpPr txBox="1"/>
      </xdr:nvSpPr>
      <xdr:spPr>
        <a:xfrm>
          <a:off x="14742160" y="1724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55880</xdr:rowOff>
    </xdr:from>
    <xdr:to>
      <xdr:col>81</xdr:col>
      <xdr:colOff>101600</xdr:colOff>
      <xdr:row>101</xdr:row>
      <xdr:rowOff>157480</xdr:rowOff>
    </xdr:to>
    <xdr:sp macro="" textlink="">
      <xdr:nvSpPr>
        <xdr:cNvPr id="774" name="楕円 773">
          <a:extLst>
            <a:ext uri="{FF2B5EF4-FFF2-40B4-BE49-F238E27FC236}">
              <a16:creationId xmlns:a16="http://schemas.microsoft.com/office/drawing/2014/main" id="{2CC35BFD-290C-4860-8478-CA3D96C4DF4C}"/>
            </a:ext>
          </a:extLst>
        </xdr:cNvPr>
        <xdr:cNvSpPr/>
      </xdr:nvSpPr>
      <xdr:spPr>
        <a:xfrm>
          <a:off x="13887450" y="173761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106680</xdr:rowOff>
    </xdr:from>
    <xdr:to>
      <xdr:col>85</xdr:col>
      <xdr:colOff>127000</xdr:colOff>
      <xdr:row>101</xdr:row>
      <xdr:rowOff>134620</xdr:rowOff>
    </xdr:to>
    <xdr:cxnSp macro="">
      <xdr:nvCxnSpPr>
        <xdr:cNvPr id="775" name="直線コネクタ 774">
          <a:extLst>
            <a:ext uri="{FF2B5EF4-FFF2-40B4-BE49-F238E27FC236}">
              <a16:creationId xmlns:a16="http://schemas.microsoft.com/office/drawing/2014/main" id="{CF63FE28-63C6-429C-8DBA-64D1FD3ECC2D}"/>
            </a:ext>
          </a:extLst>
        </xdr:cNvPr>
        <xdr:cNvCxnSpPr/>
      </xdr:nvCxnSpPr>
      <xdr:spPr>
        <a:xfrm>
          <a:off x="13942060" y="17421225"/>
          <a:ext cx="762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26670</xdr:rowOff>
    </xdr:from>
    <xdr:to>
      <xdr:col>76</xdr:col>
      <xdr:colOff>165100</xdr:colOff>
      <xdr:row>101</xdr:row>
      <xdr:rowOff>128270</xdr:rowOff>
    </xdr:to>
    <xdr:sp macro="" textlink="">
      <xdr:nvSpPr>
        <xdr:cNvPr id="776" name="楕円 775">
          <a:extLst>
            <a:ext uri="{FF2B5EF4-FFF2-40B4-BE49-F238E27FC236}">
              <a16:creationId xmlns:a16="http://schemas.microsoft.com/office/drawing/2014/main" id="{1FF06C34-02FF-4843-A3A3-18D185C479C2}"/>
            </a:ext>
          </a:extLst>
        </xdr:cNvPr>
        <xdr:cNvSpPr/>
      </xdr:nvSpPr>
      <xdr:spPr>
        <a:xfrm>
          <a:off x="13089890" y="1734121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77470</xdr:rowOff>
    </xdr:from>
    <xdr:to>
      <xdr:col>81</xdr:col>
      <xdr:colOff>50800</xdr:colOff>
      <xdr:row>101</xdr:row>
      <xdr:rowOff>106680</xdr:rowOff>
    </xdr:to>
    <xdr:cxnSp macro="">
      <xdr:nvCxnSpPr>
        <xdr:cNvPr id="777" name="直線コネクタ 776">
          <a:extLst>
            <a:ext uri="{FF2B5EF4-FFF2-40B4-BE49-F238E27FC236}">
              <a16:creationId xmlns:a16="http://schemas.microsoft.com/office/drawing/2014/main" id="{3D4B1626-4880-4E4F-83DD-59EFCADC56EF}"/>
            </a:ext>
          </a:extLst>
        </xdr:cNvPr>
        <xdr:cNvCxnSpPr/>
      </xdr:nvCxnSpPr>
      <xdr:spPr>
        <a:xfrm>
          <a:off x="13144500" y="17393920"/>
          <a:ext cx="79756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168911</xdr:rowOff>
    </xdr:from>
    <xdr:to>
      <xdr:col>72</xdr:col>
      <xdr:colOff>38100</xdr:colOff>
      <xdr:row>101</xdr:row>
      <xdr:rowOff>99061</xdr:rowOff>
    </xdr:to>
    <xdr:sp macro="" textlink="">
      <xdr:nvSpPr>
        <xdr:cNvPr id="778" name="楕円 777">
          <a:extLst>
            <a:ext uri="{FF2B5EF4-FFF2-40B4-BE49-F238E27FC236}">
              <a16:creationId xmlns:a16="http://schemas.microsoft.com/office/drawing/2014/main" id="{06CD683A-6C89-4BD6-85A6-F4B97433FDA9}"/>
            </a:ext>
          </a:extLst>
        </xdr:cNvPr>
        <xdr:cNvSpPr/>
      </xdr:nvSpPr>
      <xdr:spPr>
        <a:xfrm>
          <a:off x="12303760" y="1731772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48261</xdr:rowOff>
    </xdr:from>
    <xdr:to>
      <xdr:col>76</xdr:col>
      <xdr:colOff>114300</xdr:colOff>
      <xdr:row>101</xdr:row>
      <xdr:rowOff>77470</xdr:rowOff>
    </xdr:to>
    <xdr:cxnSp macro="">
      <xdr:nvCxnSpPr>
        <xdr:cNvPr id="779" name="直線コネクタ 778">
          <a:extLst>
            <a:ext uri="{FF2B5EF4-FFF2-40B4-BE49-F238E27FC236}">
              <a16:creationId xmlns:a16="http://schemas.microsoft.com/office/drawing/2014/main" id="{2F5EA72A-B059-4871-B06A-83D61D94CEBE}"/>
            </a:ext>
          </a:extLst>
        </xdr:cNvPr>
        <xdr:cNvCxnSpPr/>
      </xdr:nvCxnSpPr>
      <xdr:spPr>
        <a:xfrm>
          <a:off x="12346940" y="17366616"/>
          <a:ext cx="797560" cy="2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77470</xdr:rowOff>
    </xdr:from>
    <xdr:to>
      <xdr:col>67</xdr:col>
      <xdr:colOff>101600</xdr:colOff>
      <xdr:row>107</xdr:row>
      <xdr:rowOff>7620</xdr:rowOff>
    </xdr:to>
    <xdr:sp macro="" textlink="">
      <xdr:nvSpPr>
        <xdr:cNvPr id="780" name="楕円 779">
          <a:extLst>
            <a:ext uri="{FF2B5EF4-FFF2-40B4-BE49-F238E27FC236}">
              <a16:creationId xmlns:a16="http://schemas.microsoft.com/office/drawing/2014/main" id="{79BBBE70-09CC-45FD-8354-DE30D8022E9B}"/>
            </a:ext>
          </a:extLst>
        </xdr:cNvPr>
        <xdr:cNvSpPr/>
      </xdr:nvSpPr>
      <xdr:spPr>
        <a:xfrm>
          <a:off x="11487150" y="1825117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48261</xdr:rowOff>
    </xdr:from>
    <xdr:to>
      <xdr:col>71</xdr:col>
      <xdr:colOff>177800</xdr:colOff>
      <xdr:row>106</xdr:row>
      <xdr:rowOff>128270</xdr:rowOff>
    </xdr:to>
    <xdr:cxnSp macro="">
      <xdr:nvCxnSpPr>
        <xdr:cNvPr id="781" name="直線コネクタ 780">
          <a:extLst>
            <a:ext uri="{FF2B5EF4-FFF2-40B4-BE49-F238E27FC236}">
              <a16:creationId xmlns:a16="http://schemas.microsoft.com/office/drawing/2014/main" id="{E274FFD7-7CB5-496C-B7CB-A8F4A93E23B2}"/>
            </a:ext>
          </a:extLst>
        </xdr:cNvPr>
        <xdr:cNvCxnSpPr/>
      </xdr:nvCxnSpPr>
      <xdr:spPr>
        <a:xfrm flipV="1">
          <a:off x="11541760" y="17366616"/>
          <a:ext cx="805180" cy="93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782" name="n_1aveValue【庁舎】&#10;有形固定資産減価償却率">
          <a:extLst>
            <a:ext uri="{FF2B5EF4-FFF2-40B4-BE49-F238E27FC236}">
              <a16:creationId xmlns:a16="http://schemas.microsoft.com/office/drawing/2014/main" id="{44D32F01-8E6A-4CC7-950D-45F1DA7E9414}"/>
            </a:ext>
          </a:extLst>
        </xdr:cNvPr>
        <xdr:cNvSpPr txBox="1"/>
      </xdr:nvSpPr>
      <xdr:spPr>
        <a:xfrm>
          <a:off x="1373823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783" name="n_2aveValue【庁舎】&#10;有形固定資産減価償却率">
          <a:extLst>
            <a:ext uri="{FF2B5EF4-FFF2-40B4-BE49-F238E27FC236}">
              <a16:creationId xmlns:a16="http://schemas.microsoft.com/office/drawing/2014/main" id="{689B72C2-4C15-45B8-B7F9-6A7889064789}"/>
            </a:ext>
          </a:extLst>
        </xdr:cNvPr>
        <xdr:cNvSpPr txBox="1"/>
      </xdr:nvSpPr>
      <xdr:spPr>
        <a:xfrm>
          <a:off x="12957184" y="1780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784" name="n_3aveValue【庁舎】&#10;有形固定資産減価償却率">
          <a:extLst>
            <a:ext uri="{FF2B5EF4-FFF2-40B4-BE49-F238E27FC236}">
              <a16:creationId xmlns:a16="http://schemas.microsoft.com/office/drawing/2014/main" id="{D8332415-3449-4D37-84FD-1105C4B2F122}"/>
            </a:ext>
          </a:extLst>
        </xdr:cNvPr>
        <xdr:cNvSpPr txBox="1"/>
      </xdr:nvSpPr>
      <xdr:spPr>
        <a:xfrm>
          <a:off x="12171054" y="17803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785" name="n_4aveValue【庁舎】&#10;有形固定資産減価償却率">
          <a:extLst>
            <a:ext uri="{FF2B5EF4-FFF2-40B4-BE49-F238E27FC236}">
              <a16:creationId xmlns:a16="http://schemas.microsoft.com/office/drawing/2014/main" id="{64C6EE65-0E8E-48A8-9536-C86B464A52B0}"/>
            </a:ext>
          </a:extLst>
        </xdr:cNvPr>
        <xdr:cNvSpPr txBox="1"/>
      </xdr:nvSpPr>
      <xdr:spPr>
        <a:xfrm>
          <a:off x="11354444" y="1755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2557</xdr:rowOff>
    </xdr:from>
    <xdr:ext cx="405111" cy="259045"/>
    <xdr:sp macro="" textlink="">
      <xdr:nvSpPr>
        <xdr:cNvPr id="786" name="n_1mainValue【庁舎】&#10;有形固定資産減価償却率">
          <a:extLst>
            <a:ext uri="{FF2B5EF4-FFF2-40B4-BE49-F238E27FC236}">
              <a16:creationId xmlns:a16="http://schemas.microsoft.com/office/drawing/2014/main" id="{D8759A83-2FDE-4A0C-B6C2-E41025930A16}"/>
            </a:ext>
          </a:extLst>
        </xdr:cNvPr>
        <xdr:cNvSpPr txBox="1"/>
      </xdr:nvSpPr>
      <xdr:spPr>
        <a:xfrm>
          <a:off x="1373823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144797</xdr:rowOff>
    </xdr:from>
    <xdr:ext cx="405111" cy="259045"/>
    <xdr:sp macro="" textlink="">
      <xdr:nvSpPr>
        <xdr:cNvPr id="787" name="n_2mainValue【庁舎】&#10;有形固定資産減価償却率">
          <a:extLst>
            <a:ext uri="{FF2B5EF4-FFF2-40B4-BE49-F238E27FC236}">
              <a16:creationId xmlns:a16="http://schemas.microsoft.com/office/drawing/2014/main" id="{C8CD5719-9BAB-4007-9BF7-28D3F3EFF99A}"/>
            </a:ext>
          </a:extLst>
        </xdr:cNvPr>
        <xdr:cNvSpPr txBox="1"/>
      </xdr:nvSpPr>
      <xdr:spPr>
        <a:xfrm>
          <a:off x="12957184" y="1711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115588</xdr:rowOff>
    </xdr:from>
    <xdr:ext cx="405111" cy="259045"/>
    <xdr:sp macro="" textlink="">
      <xdr:nvSpPr>
        <xdr:cNvPr id="788" name="n_3mainValue【庁舎】&#10;有形固定資産減価償却率">
          <a:extLst>
            <a:ext uri="{FF2B5EF4-FFF2-40B4-BE49-F238E27FC236}">
              <a16:creationId xmlns:a16="http://schemas.microsoft.com/office/drawing/2014/main" id="{7F225B81-2B4A-4297-839C-E4B3A3BC46C8}"/>
            </a:ext>
          </a:extLst>
        </xdr:cNvPr>
        <xdr:cNvSpPr txBox="1"/>
      </xdr:nvSpPr>
      <xdr:spPr>
        <a:xfrm>
          <a:off x="12171054" y="17089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170197</xdr:rowOff>
    </xdr:from>
    <xdr:ext cx="405111" cy="259045"/>
    <xdr:sp macro="" textlink="">
      <xdr:nvSpPr>
        <xdr:cNvPr id="789" name="n_4mainValue【庁舎】&#10;有形固定資産減価償却率">
          <a:extLst>
            <a:ext uri="{FF2B5EF4-FFF2-40B4-BE49-F238E27FC236}">
              <a16:creationId xmlns:a16="http://schemas.microsoft.com/office/drawing/2014/main" id="{AB00F47A-8019-457C-9813-DEE963027109}"/>
            </a:ext>
          </a:extLst>
        </xdr:cNvPr>
        <xdr:cNvSpPr txBox="1"/>
      </xdr:nvSpPr>
      <xdr:spPr>
        <a:xfrm>
          <a:off x="11354444" y="1834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EE9C1056-EEE0-438A-87B8-E61D1B548BF4}"/>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CE854D87-CA09-4F9A-A839-EDAE1A8253D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6942D480-A829-4651-80FF-AB2373110EF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96CCC15F-0877-4CE7-BDE4-135FF2CF8E7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7E9F3F5F-CA56-410A-BA12-CE34A5A66C5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9C0CFF48-319C-4DBF-9D34-D592DF1EDA5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4247AD61-ADD7-49DC-BE3A-122D391E01E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E6BC9990-8078-4485-A7A6-D9E040BF88AA}"/>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3A642B39-A00D-4111-99C1-7CD392638C9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27DC0993-0B7F-4DFC-888E-FBDD1A8884D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0" name="テキスト ボックス 799">
          <a:extLst>
            <a:ext uri="{FF2B5EF4-FFF2-40B4-BE49-F238E27FC236}">
              <a16:creationId xmlns:a16="http://schemas.microsoft.com/office/drawing/2014/main" id="{B23EDFC2-EAE9-4D50-9B80-9D9768FCABE5}"/>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ECB195BB-9443-46F2-BECD-1F6E9ACAAFA2}"/>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41B39FF7-9210-43E7-91E0-80E73877E9E1}"/>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96047734-C666-4CA9-B38C-E70A5D357CDD}"/>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ED015B26-D823-488F-B99C-A4A21ECCC236}"/>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7E8F39BF-465D-456C-A8E2-D4AAFC9A3604}"/>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C1F7A096-94EE-4771-8363-35374B94AA97}"/>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266A61C0-E644-42B2-A1F4-AC41EC0AC6B1}"/>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F3EF86AC-67C0-4877-894C-367E8AA06538}"/>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5A550372-FF8E-48F4-BA2D-7AC6548C402C}"/>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E4ED96D9-5FE2-4CF9-AE27-13F183388DF7}"/>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A5CA4C5E-3DDF-46EF-83E0-5A110062C4C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B31E25AE-0FDF-49D3-9578-AFEB8C8A926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85BED418-7355-4280-B557-A75335E8C0E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4" name="直線コネクタ 813">
          <a:extLst>
            <a:ext uri="{FF2B5EF4-FFF2-40B4-BE49-F238E27FC236}">
              <a16:creationId xmlns:a16="http://schemas.microsoft.com/office/drawing/2014/main" id="{D17755A3-20E7-46F7-A295-F689B4E6CEDE}"/>
            </a:ext>
          </a:extLst>
        </xdr:cNvPr>
        <xdr:cNvCxnSpPr/>
      </xdr:nvCxnSpPr>
      <xdr:spPr>
        <a:xfrm flipV="1">
          <a:off x="19947254" y="17078325"/>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5" name="【庁舎】&#10;一人当たり面積最小値テキスト">
          <a:extLst>
            <a:ext uri="{FF2B5EF4-FFF2-40B4-BE49-F238E27FC236}">
              <a16:creationId xmlns:a16="http://schemas.microsoft.com/office/drawing/2014/main" id="{F6F2209F-B9C8-4BB4-8FC4-A98C5EEA9F73}"/>
            </a:ext>
          </a:extLst>
        </xdr:cNvPr>
        <xdr:cNvSpPr txBox="1"/>
      </xdr:nvSpPr>
      <xdr:spPr>
        <a:xfrm>
          <a:off x="1998599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6" name="直線コネクタ 815">
          <a:extLst>
            <a:ext uri="{FF2B5EF4-FFF2-40B4-BE49-F238E27FC236}">
              <a16:creationId xmlns:a16="http://schemas.microsoft.com/office/drawing/2014/main" id="{30EDB31F-0F40-472E-AC29-802CA5C394D4}"/>
            </a:ext>
          </a:extLst>
        </xdr:cNvPr>
        <xdr:cNvCxnSpPr/>
      </xdr:nvCxnSpPr>
      <xdr:spPr>
        <a:xfrm>
          <a:off x="19885660" y="18716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7" name="【庁舎】&#10;一人当たり面積最大値テキスト">
          <a:extLst>
            <a:ext uri="{FF2B5EF4-FFF2-40B4-BE49-F238E27FC236}">
              <a16:creationId xmlns:a16="http://schemas.microsoft.com/office/drawing/2014/main" id="{E233CCB8-0BC7-4714-98A5-740AC6311483}"/>
            </a:ext>
          </a:extLst>
        </xdr:cNvPr>
        <xdr:cNvSpPr txBox="1"/>
      </xdr:nvSpPr>
      <xdr:spPr>
        <a:xfrm>
          <a:off x="19985990" y="1685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8" name="直線コネクタ 817">
          <a:extLst>
            <a:ext uri="{FF2B5EF4-FFF2-40B4-BE49-F238E27FC236}">
              <a16:creationId xmlns:a16="http://schemas.microsoft.com/office/drawing/2014/main" id="{90810CE8-2E9C-4C7D-A806-D3B16E481125}"/>
            </a:ext>
          </a:extLst>
        </xdr:cNvPr>
        <xdr:cNvCxnSpPr/>
      </xdr:nvCxnSpPr>
      <xdr:spPr>
        <a:xfrm>
          <a:off x="19885660" y="17078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19" name="【庁舎】&#10;一人当たり面積平均値テキスト">
          <a:extLst>
            <a:ext uri="{FF2B5EF4-FFF2-40B4-BE49-F238E27FC236}">
              <a16:creationId xmlns:a16="http://schemas.microsoft.com/office/drawing/2014/main" id="{0AB8BF4C-34B4-4C86-81CF-2D79F7D29538}"/>
            </a:ext>
          </a:extLst>
        </xdr:cNvPr>
        <xdr:cNvSpPr txBox="1"/>
      </xdr:nvSpPr>
      <xdr:spPr>
        <a:xfrm>
          <a:off x="19985990" y="18318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20" name="フローチャート: 判断 819">
          <a:extLst>
            <a:ext uri="{FF2B5EF4-FFF2-40B4-BE49-F238E27FC236}">
              <a16:creationId xmlns:a16="http://schemas.microsoft.com/office/drawing/2014/main" id="{042D0BD4-6CD1-4853-BCDE-20A16069C268}"/>
            </a:ext>
          </a:extLst>
        </xdr:cNvPr>
        <xdr:cNvSpPr/>
      </xdr:nvSpPr>
      <xdr:spPr>
        <a:xfrm>
          <a:off x="19904710" y="183457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1" name="フローチャート: 判断 820">
          <a:extLst>
            <a:ext uri="{FF2B5EF4-FFF2-40B4-BE49-F238E27FC236}">
              <a16:creationId xmlns:a16="http://schemas.microsoft.com/office/drawing/2014/main" id="{5A24B370-EE86-40DF-9952-63277D3A1B4F}"/>
            </a:ext>
          </a:extLst>
        </xdr:cNvPr>
        <xdr:cNvSpPr/>
      </xdr:nvSpPr>
      <xdr:spPr>
        <a:xfrm>
          <a:off x="19161760" y="1836102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2" name="フローチャート: 判断 821">
          <a:extLst>
            <a:ext uri="{FF2B5EF4-FFF2-40B4-BE49-F238E27FC236}">
              <a16:creationId xmlns:a16="http://schemas.microsoft.com/office/drawing/2014/main" id="{06ED6700-C480-471A-B546-32661AEA5F6E}"/>
            </a:ext>
          </a:extLst>
        </xdr:cNvPr>
        <xdr:cNvSpPr/>
      </xdr:nvSpPr>
      <xdr:spPr>
        <a:xfrm>
          <a:off x="18345150" y="183572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3" name="フローチャート: 判断 822">
          <a:extLst>
            <a:ext uri="{FF2B5EF4-FFF2-40B4-BE49-F238E27FC236}">
              <a16:creationId xmlns:a16="http://schemas.microsoft.com/office/drawing/2014/main" id="{7C9FF13A-AABF-4976-86B6-B3ECBD67975B}"/>
            </a:ext>
          </a:extLst>
        </xdr:cNvPr>
        <xdr:cNvSpPr/>
      </xdr:nvSpPr>
      <xdr:spPr>
        <a:xfrm>
          <a:off x="17547590" y="1836102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824" name="フローチャート: 判断 823">
          <a:extLst>
            <a:ext uri="{FF2B5EF4-FFF2-40B4-BE49-F238E27FC236}">
              <a16:creationId xmlns:a16="http://schemas.microsoft.com/office/drawing/2014/main" id="{BFC5136D-2A57-4AAD-9CDF-0D98E589ADBB}"/>
            </a:ext>
          </a:extLst>
        </xdr:cNvPr>
        <xdr:cNvSpPr/>
      </xdr:nvSpPr>
      <xdr:spPr>
        <a:xfrm>
          <a:off x="16761460" y="183476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86EC7C-87DE-46A3-B766-20180FCB343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EDBD345A-A39E-49C8-805A-797B30D3AC7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C25A70D-B2E7-4A52-8D8C-E67DF4BB689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99CD53B-0B32-4BA1-A583-FED34C63797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DB2CA1F-CEC9-461B-8525-56B0DEC12F2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114936</xdr:rowOff>
    </xdr:from>
    <xdr:to>
      <xdr:col>116</xdr:col>
      <xdr:colOff>114300</xdr:colOff>
      <xdr:row>105</xdr:row>
      <xdr:rowOff>45086</xdr:rowOff>
    </xdr:to>
    <xdr:sp macro="" textlink="">
      <xdr:nvSpPr>
        <xdr:cNvPr id="830" name="楕円 829">
          <a:extLst>
            <a:ext uri="{FF2B5EF4-FFF2-40B4-BE49-F238E27FC236}">
              <a16:creationId xmlns:a16="http://schemas.microsoft.com/office/drawing/2014/main" id="{31C60EE4-231F-4D34-BDD7-469A2134301B}"/>
            </a:ext>
          </a:extLst>
        </xdr:cNvPr>
        <xdr:cNvSpPr/>
      </xdr:nvSpPr>
      <xdr:spPr>
        <a:xfrm>
          <a:off x="19904710" y="179457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137813</xdr:rowOff>
    </xdr:from>
    <xdr:ext cx="469744" cy="259045"/>
    <xdr:sp macro="" textlink="">
      <xdr:nvSpPr>
        <xdr:cNvPr id="831" name="【庁舎】&#10;一人当たり面積該当値テキスト">
          <a:extLst>
            <a:ext uri="{FF2B5EF4-FFF2-40B4-BE49-F238E27FC236}">
              <a16:creationId xmlns:a16="http://schemas.microsoft.com/office/drawing/2014/main" id="{4A14DDAC-BF31-4F5A-86FE-B53424FB1411}"/>
            </a:ext>
          </a:extLst>
        </xdr:cNvPr>
        <xdr:cNvSpPr txBox="1"/>
      </xdr:nvSpPr>
      <xdr:spPr>
        <a:xfrm>
          <a:off x="19985990" y="1779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130175</xdr:rowOff>
    </xdr:from>
    <xdr:to>
      <xdr:col>112</xdr:col>
      <xdr:colOff>38100</xdr:colOff>
      <xdr:row>105</xdr:row>
      <xdr:rowOff>60325</xdr:rowOff>
    </xdr:to>
    <xdr:sp macro="" textlink="">
      <xdr:nvSpPr>
        <xdr:cNvPr id="832" name="楕円 831">
          <a:extLst>
            <a:ext uri="{FF2B5EF4-FFF2-40B4-BE49-F238E27FC236}">
              <a16:creationId xmlns:a16="http://schemas.microsoft.com/office/drawing/2014/main" id="{1AE7B253-4E90-4A5E-BFE0-015F3E10E5D9}"/>
            </a:ext>
          </a:extLst>
        </xdr:cNvPr>
        <xdr:cNvSpPr/>
      </xdr:nvSpPr>
      <xdr:spPr>
        <a:xfrm>
          <a:off x="19161760" y="179647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165736</xdr:rowOff>
    </xdr:from>
    <xdr:to>
      <xdr:col>116</xdr:col>
      <xdr:colOff>63500</xdr:colOff>
      <xdr:row>105</xdr:row>
      <xdr:rowOff>9525</xdr:rowOff>
    </xdr:to>
    <xdr:cxnSp macro="">
      <xdr:nvCxnSpPr>
        <xdr:cNvPr id="833" name="直線コネクタ 832">
          <a:extLst>
            <a:ext uri="{FF2B5EF4-FFF2-40B4-BE49-F238E27FC236}">
              <a16:creationId xmlns:a16="http://schemas.microsoft.com/office/drawing/2014/main" id="{57200925-9A79-4BD3-94AC-15D8BCE2CBA0}"/>
            </a:ext>
          </a:extLst>
        </xdr:cNvPr>
        <xdr:cNvCxnSpPr/>
      </xdr:nvCxnSpPr>
      <xdr:spPr>
        <a:xfrm flipV="1">
          <a:off x="19204940" y="18000346"/>
          <a:ext cx="74295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139700</xdr:rowOff>
    </xdr:from>
    <xdr:to>
      <xdr:col>107</xdr:col>
      <xdr:colOff>101600</xdr:colOff>
      <xdr:row>105</xdr:row>
      <xdr:rowOff>69850</xdr:rowOff>
    </xdr:to>
    <xdr:sp macro="" textlink="">
      <xdr:nvSpPr>
        <xdr:cNvPr id="834" name="楕円 833">
          <a:extLst>
            <a:ext uri="{FF2B5EF4-FFF2-40B4-BE49-F238E27FC236}">
              <a16:creationId xmlns:a16="http://schemas.microsoft.com/office/drawing/2014/main" id="{42B39928-56C6-4975-8C95-3A4E411E767C}"/>
            </a:ext>
          </a:extLst>
        </xdr:cNvPr>
        <xdr:cNvSpPr/>
      </xdr:nvSpPr>
      <xdr:spPr>
        <a:xfrm>
          <a:off x="18345150" y="179666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9525</xdr:rowOff>
    </xdr:from>
    <xdr:to>
      <xdr:col>111</xdr:col>
      <xdr:colOff>177800</xdr:colOff>
      <xdr:row>105</xdr:row>
      <xdr:rowOff>19050</xdr:rowOff>
    </xdr:to>
    <xdr:cxnSp macro="">
      <xdr:nvCxnSpPr>
        <xdr:cNvPr id="835" name="直線コネクタ 834">
          <a:extLst>
            <a:ext uri="{FF2B5EF4-FFF2-40B4-BE49-F238E27FC236}">
              <a16:creationId xmlns:a16="http://schemas.microsoft.com/office/drawing/2014/main" id="{36E922EF-1B62-4897-A8BD-2E75F710916E}"/>
            </a:ext>
          </a:extLst>
        </xdr:cNvPr>
        <xdr:cNvCxnSpPr/>
      </xdr:nvCxnSpPr>
      <xdr:spPr>
        <a:xfrm flipV="1">
          <a:off x="18399760" y="1801368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154939</xdr:rowOff>
    </xdr:from>
    <xdr:to>
      <xdr:col>102</xdr:col>
      <xdr:colOff>165100</xdr:colOff>
      <xdr:row>105</xdr:row>
      <xdr:rowOff>85089</xdr:rowOff>
    </xdr:to>
    <xdr:sp macro="" textlink="">
      <xdr:nvSpPr>
        <xdr:cNvPr id="836" name="楕円 835">
          <a:extLst>
            <a:ext uri="{FF2B5EF4-FFF2-40B4-BE49-F238E27FC236}">
              <a16:creationId xmlns:a16="http://schemas.microsoft.com/office/drawing/2014/main" id="{2905E0B1-17AA-4B47-9EC5-12E8CE4CF6B2}"/>
            </a:ext>
          </a:extLst>
        </xdr:cNvPr>
        <xdr:cNvSpPr/>
      </xdr:nvSpPr>
      <xdr:spPr>
        <a:xfrm>
          <a:off x="17547590" y="179857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19050</xdr:rowOff>
    </xdr:from>
    <xdr:to>
      <xdr:col>107</xdr:col>
      <xdr:colOff>50800</xdr:colOff>
      <xdr:row>105</xdr:row>
      <xdr:rowOff>34289</xdr:rowOff>
    </xdr:to>
    <xdr:cxnSp macro="">
      <xdr:nvCxnSpPr>
        <xdr:cNvPr id="837" name="直線コネクタ 836">
          <a:extLst>
            <a:ext uri="{FF2B5EF4-FFF2-40B4-BE49-F238E27FC236}">
              <a16:creationId xmlns:a16="http://schemas.microsoft.com/office/drawing/2014/main" id="{13202844-57C9-4A8E-93CF-320E58CE7FC1}"/>
            </a:ext>
          </a:extLst>
        </xdr:cNvPr>
        <xdr:cNvCxnSpPr/>
      </xdr:nvCxnSpPr>
      <xdr:spPr>
        <a:xfrm flipV="1">
          <a:off x="17602200" y="18017490"/>
          <a:ext cx="79756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61595</xdr:rowOff>
    </xdr:from>
    <xdr:to>
      <xdr:col>98</xdr:col>
      <xdr:colOff>38100</xdr:colOff>
      <xdr:row>108</xdr:row>
      <xdr:rowOff>163195</xdr:rowOff>
    </xdr:to>
    <xdr:sp macro="" textlink="">
      <xdr:nvSpPr>
        <xdr:cNvPr id="838" name="楕円 837">
          <a:extLst>
            <a:ext uri="{FF2B5EF4-FFF2-40B4-BE49-F238E27FC236}">
              <a16:creationId xmlns:a16="http://schemas.microsoft.com/office/drawing/2014/main" id="{426A9033-EA9B-46C5-855E-19F78DC762BB}"/>
            </a:ext>
          </a:extLst>
        </xdr:cNvPr>
        <xdr:cNvSpPr/>
      </xdr:nvSpPr>
      <xdr:spPr>
        <a:xfrm>
          <a:off x="16761460" y="185743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34289</xdr:rowOff>
    </xdr:from>
    <xdr:to>
      <xdr:col>102</xdr:col>
      <xdr:colOff>114300</xdr:colOff>
      <xdr:row>108</xdr:row>
      <xdr:rowOff>112395</xdr:rowOff>
    </xdr:to>
    <xdr:cxnSp macro="">
      <xdr:nvCxnSpPr>
        <xdr:cNvPr id="839" name="直線コネクタ 838">
          <a:extLst>
            <a:ext uri="{FF2B5EF4-FFF2-40B4-BE49-F238E27FC236}">
              <a16:creationId xmlns:a16="http://schemas.microsoft.com/office/drawing/2014/main" id="{E978268F-2FF0-40FC-A3DF-41DCDDAD576A}"/>
            </a:ext>
          </a:extLst>
        </xdr:cNvPr>
        <xdr:cNvCxnSpPr/>
      </xdr:nvCxnSpPr>
      <xdr:spPr>
        <a:xfrm flipV="1">
          <a:off x="16804640" y="18034634"/>
          <a:ext cx="797560" cy="59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840" name="n_1aveValue【庁舎】&#10;一人当たり面積">
          <a:extLst>
            <a:ext uri="{FF2B5EF4-FFF2-40B4-BE49-F238E27FC236}">
              <a16:creationId xmlns:a16="http://schemas.microsoft.com/office/drawing/2014/main" id="{8C81BD50-27ED-4E79-B42D-BB747D28D70C}"/>
            </a:ext>
          </a:extLst>
        </xdr:cNvPr>
        <xdr:cNvSpPr txBox="1"/>
      </xdr:nvSpPr>
      <xdr:spPr>
        <a:xfrm>
          <a:off x="18982132"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841" name="n_2aveValue【庁舎】&#10;一人当たり面積">
          <a:extLst>
            <a:ext uri="{FF2B5EF4-FFF2-40B4-BE49-F238E27FC236}">
              <a16:creationId xmlns:a16="http://schemas.microsoft.com/office/drawing/2014/main" id="{37B358BA-40E2-4BA7-886E-92B74A2A6173}"/>
            </a:ext>
          </a:extLst>
        </xdr:cNvPr>
        <xdr:cNvSpPr txBox="1"/>
      </xdr:nvSpPr>
      <xdr:spPr>
        <a:xfrm>
          <a:off x="18182032" y="1844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842" name="n_3aveValue【庁舎】&#10;一人当たり面積">
          <a:extLst>
            <a:ext uri="{FF2B5EF4-FFF2-40B4-BE49-F238E27FC236}">
              <a16:creationId xmlns:a16="http://schemas.microsoft.com/office/drawing/2014/main" id="{7E45D25C-8AFF-44F6-8C8D-217B5B936C9A}"/>
            </a:ext>
          </a:extLst>
        </xdr:cNvPr>
        <xdr:cNvSpPr txBox="1"/>
      </xdr:nvSpPr>
      <xdr:spPr>
        <a:xfrm>
          <a:off x="17384472" y="1844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843" name="n_4aveValue【庁舎】&#10;一人当たり面積">
          <a:extLst>
            <a:ext uri="{FF2B5EF4-FFF2-40B4-BE49-F238E27FC236}">
              <a16:creationId xmlns:a16="http://schemas.microsoft.com/office/drawing/2014/main" id="{63E1F407-2AA3-41B2-A544-9A39980B521C}"/>
            </a:ext>
          </a:extLst>
        </xdr:cNvPr>
        <xdr:cNvSpPr txBox="1"/>
      </xdr:nvSpPr>
      <xdr:spPr>
        <a:xfrm>
          <a:off x="1658881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76852</xdr:rowOff>
    </xdr:from>
    <xdr:ext cx="469744" cy="259045"/>
    <xdr:sp macro="" textlink="">
      <xdr:nvSpPr>
        <xdr:cNvPr id="844" name="n_1mainValue【庁舎】&#10;一人当たり面積">
          <a:extLst>
            <a:ext uri="{FF2B5EF4-FFF2-40B4-BE49-F238E27FC236}">
              <a16:creationId xmlns:a16="http://schemas.microsoft.com/office/drawing/2014/main" id="{EB2F9417-F6A7-48F9-9FCD-84C0B4A325ED}"/>
            </a:ext>
          </a:extLst>
        </xdr:cNvPr>
        <xdr:cNvSpPr txBox="1"/>
      </xdr:nvSpPr>
      <xdr:spPr>
        <a:xfrm>
          <a:off x="18982132" y="1773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86377</xdr:rowOff>
    </xdr:from>
    <xdr:ext cx="469744" cy="259045"/>
    <xdr:sp macro="" textlink="">
      <xdr:nvSpPr>
        <xdr:cNvPr id="845" name="n_2mainValue【庁舎】&#10;一人当たり面積">
          <a:extLst>
            <a:ext uri="{FF2B5EF4-FFF2-40B4-BE49-F238E27FC236}">
              <a16:creationId xmlns:a16="http://schemas.microsoft.com/office/drawing/2014/main" id="{DBFBFBE1-4F4F-4A08-A0F3-5C71F8CE77EE}"/>
            </a:ext>
          </a:extLst>
        </xdr:cNvPr>
        <xdr:cNvSpPr txBox="1"/>
      </xdr:nvSpPr>
      <xdr:spPr>
        <a:xfrm>
          <a:off x="18182032" y="1774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101616</xdr:rowOff>
    </xdr:from>
    <xdr:ext cx="469744" cy="259045"/>
    <xdr:sp macro="" textlink="">
      <xdr:nvSpPr>
        <xdr:cNvPr id="846" name="n_3mainValue【庁舎】&#10;一人当たり面積">
          <a:extLst>
            <a:ext uri="{FF2B5EF4-FFF2-40B4-BE49-F238E27FC236}">
              <a16:creationId xmlns:a16="http://schemas.microsoft.com/office/drawing/2014/main" id="{D1E585B9-2D18-4AC3-AD3C-DC7CC7128E20}"/>
            </a:ext>
          </a:extLst>
        </xdr:cNvPr>
        <xdr:cNvSpPr txBox="1"/>
      </xdr:nvSpPr>
      <xdr:spPr>
        <a:xfrm>
          <a:off x="17384472" y="1775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154322</xdr:rowOff>
    </xdr:from>
    <xdr:ext cx="469744" cy="259045"/>
    <xdr:sp macro="" textlink="">
      <xdr:nvSpPr>
        <xdr:cNvPr id="847" name="n_4mainValue【庁舎】&#10;一人当たり面積">
          <a:extLst>
            <a:ext uri="{FF2B5EF4-FFF2-40B4-BE49-F238E27FC236}">
              <a16:creationId xmlns:a16="http://schemas.microsoft.com/office/drawing/2014/main" id="{C7858DAE-E3F4-4525-86ED-5C44DD8C5FD4}"/>
            </a:ext>
          </a:extLst>
        </xdr:cNvPr>
        <xdr:cNvSpPr txBox="1"/>
      </xdr:nvSpPr>
      <xdr:spPr>
        <a:xfrm>
          <a:off x="16588817" y="186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B8F1A0AF-8E7C-4991-B3F6-46F46DA1199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F4BF2D61-9A8D-4E0D-8FBC-D94A28EDA476}"/>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F9EE69F0-F2B0-42F5-96CB-C1EFE1A72BB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般廃棄物処理施設、体育館・プール有形固定資産減価償却率が類似団体平均と比較して高い数値を示している。一般廃棄物処理施設は今後建替予定となっている。体育館・プールについても、今後検討してい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市民会館（総合文化会館）については、令和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年度に大規模な改修工事を行ったため、類似団体平均より低い数値となった。</a:t>
          </a:r>
          <a:endParaRPr lang="ja-JP" altLang="ja-JP" sz="1400">
            <a:effectLst/>
          </a:endParaRPr>
        </a:p>
        <a:p>
          <a:r>
            <a:rPr kumimoji="1" lang="ja-JP" altLang="ja-JP" sz="1100">
              <a:solidFill>
                <a:schemeClr val="dk1"/>
              </a:solidFill>
              <a:effectLst/>
              <a:latin typeface="+mn-lt"/>
              <a:ea typeface="+mn-ea"/>
              <a:cs typeface="+mn-cs"/>
            </a:rPr>
            <a:t>庁舎の有形固定資産減価償却率は、令和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年度に建替えが完了したことにより類似団体平均と比較して大幅に低い数値となっている。</a:t>
          </a:r>
          <a:endParaRPr lang="ja-JP" altLang="ja-JP" sz="1400">
            <a:effectLst/>
          </a:endParaRPr>
        </a:p>
        <a:p>
          <a:r>
            <a:rPr kumimoji="1" lang="ja-JP" altLang="ja-JP" sz="1100">
              <a:solidFill>
                <a:schemeClr val="dk1"/>
              </a:solidFill>
              <a:effectLst/>
              <a:latin typeface="+mn-lt"/>
              <a:ea typeface="+mn-ea"/>
              <a:cs typeface="+mn-cs"/>
            </a:rPr>
            <a:t>図書館、福祉施設などの有形固定資産減価償却率は、類似団体平均と比較して低い数値を示しているが、福祉施設の一人当たりの面積が類似団体平均を大きく上回っているため、今後施設が老朽化したときに施設の統廃合を検討する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0.210.15\20%20&#20418;\002%20&#36001;&#25919;&#35506;\003%20&#36001;&#25919;&#20418;\07%20&#24066;&#30010;&#26449;&#35506;\1%20&#24066;&#30010;&#26449;&#35506;&#35519;&#26619;&#12539;&#36890;&#30693;\&#20196;&#21644;&#65304;&#24180;&#24230;\&#9733;&#36001;&#25919;&#29366;&#27841;&#36039;&#26009;&#38598;\080824%20&#12304;&#28168;&#12305;&#12304;97&#65288;&#26376;&#65289;&#12294;&#12305;&#20196;&#21644;&#65302;&#24180;&#24230;&#36001;&#25919;&#29366;&#27841;&#36039;&#26009;&#38598;&#12398;&#20316;&#25104;&#31561;&#12395;&#12388;&#12356;&#12390;&#65288;&#20381;&#38972;&#65289;\02%20&#22238;&#31572;\&#12304;&#36001;&#25919;&#29366;&#27841;&#36039;&#26009;&#38598;&#12305;_454214_&#38272;&#24029;&#30010;_2024(2&#22238;&#30446;).xlsx" TargetMode="External"/><Relationship Id="rId1" Type="http://schemas.openxmlformats.org/officeDocument/2006/relationships/externalLinkPath" Target="file:///\\10.10.210.15\20%20&#20418;\002%20&#36001;&#25919;&#35506;\003%20&#36001;&#25919;&#20418;\07%20&#24066;&#30010;&#26449;&#35506;\1%20&#24066;&#30010;&#26449;&#35506;&#35519;&#26619;&#12539;&#36890;&#30693;\&#20196;&#21644;&#65304;&#24180;&#24230;\&#9733;&#36001;&#25919;&#29366;&#27841;&#36039;&#26009;&#38598;\080824%20&#12304;&#28168;&#12305;&#12304;97&#65288;&#26376;&#65289;&#12294;&#12305;&#20196;&#21644;&#65302;&#24180;&#24230;&#36001;&#25919;&#29366;&#27841;&#36039;&#26009;&#38598;&#12398;&#20316;&#25104;&#31561;&#12395;&#12388;&#12356;&#12390;&#65288;&#20381;&#38972;&#65289;\02%20&#22238;&#31572;\&#12304;&#36001;&#25919;&#29366;&#27841;&#36039;&#26009;&#38598;&#12305;_454214_&#38272;&#2402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59.7</v>
          </cell>
          <cell r="BX53">
            <v>56.9</v>
          </cell>
          <cell r="CF53">
            <v>58.3</v>
          </cell>
          <cell r="CN53">
            <v>60</v>
          </cell>
          <cell r="CV53">
            <v>61.1</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row>
        <row r="75">
          <cell r="BP75">
            <v>4.9000000000000004</v>
          </cell>
          <cell r="BX75">
            <v>5.4</v>
          </cell>
          <cell r="CF75">
            <v>6.2</v>
          </cell>
          <cell r="CN75">
            <v>6.9</v>
          </cell>
          <cell r="CV75">
            <v>6.9</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10956865</v>
      </c>
      <c r="BO4" s="358"/>
      <c r="BP4" s="358"/>
      <c r="BQ4" s="358"/>
      <c r="BR4" s="358"/>
      <c r="BS4" s="358"/>
      <c r="BT4" s="358"/>
      <c r="BU4" s="359"/>
      <c r="BV4" s="357">
        <v>10462104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5.4</v>
      </c>
      <c r="CU4" s="364"/>
      <c r="CV4" s="364"/>
      <c r="CW4" s="364"/>
      <c r="CX4" s="364"/>
      <c r="CY4" s="364"/>
      <c r="CZ4" s="364"/>
      <c r="DA4" s="365"/>
      <c r="DB4" s="363">
        <v>7.2</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10614495</v>
      </c>
      <c r="BO5" s="395"/>
      <c r="BP5" s="395"/>
      <c r="BQ5" s="395"/>
      <c r="BR5" s="395"/>
      <c r="BS5" s="395"/>
      <c r="BT5" s="395"/>
      <c r="BU5" s="396"/>
      <c r="BV5" s="394">
        <v>10079611</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88.2</v>
      </c>
      <c r="CU5" s="392"/>
      <c r="CV5" s="392"/>
      <c r="CW5" s="392"/>
      <c r="CX5" s="392"/>
      <c r="CY5" s="392"/>
      <c r="CZ5" s="392"/>
      <c r="DA5" s="393"/>
      <c r="DB5" s="391">
        <v>87</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342370</v>
      </c>
      <c r="BO6" s="395"/>
      <c r="BP6" s="395"/>
      <c r="BQ6" s="395"/>
      <c r="BR6" s="395"/>
      <c r="BS6" s="395"/>
      <c r="BT6" s="395"/>
      <c r="BU6" s="396"/>
      <c r="BV6" s="394">
        <v>382493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88.4</v>
      </c>
      <c r="CU6" s="432"/>
      <c r="CV6" s="432"/>
      <c r="CW6" s="432"/>
      <c r="CX6" s="432"/>
      <c r="CY6" s="432"/>
      <c r="CZ6" s="432"/>
      <c r="DA6" s="433"/>
      <c r="DB6" s="431">
        <v>87.4</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78604</v>
      </c>
      <c r="BO7" s="395"/>
      <c r="BP7" s="395"/>
      <c r="BQ7" s="395"/>
      <c r="BR7" s="395"/>
      <c r="BS7" s="395"/>
      <c r="BT7" s="395"/>
      <c r="BU7" s="396"/>
      <c r="BV7" s="394">
        <v>38699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4846469</v>
      </c>
      <c r="CU7" s="395"/>
      <c r="CV7" s="395"/>
      <c r="CW7" s="395"/>
      <c r="CX7" s="395"/>
      <c r="CY7" s="395"/>
      <c r="CZ7" s="395"/>
      <c r="DA7" s="396"/>
      <c r="DB7" s="394">
        <v>4766695</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263766</v>
      </c>
      <c r="BO8" s="395"/>
      <c r="BP8" s="395"/>
      <c r="BQ8" s="395"/>
      <c r="BR8" s="395"/>
      <c r="BS8" s="395"/>
      <c r="BT8" s="395"/>
      <c r="BU8" s="396"/>
      <c r="BV8" s="394">
        <v>343794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0.42</v>
      </c>
      <c r="CU8" s="435"/>
      <c r="CV8" s="435"/>
      <c r="CW8" s="435"/>
      <c r="CX8" s="435"/>
      <c r="CY8" s="435"/>
      <c r="CZ8" s="435"/>
      <c r="DA8" s="436"/>
      <c r="DB8" s="434">
        <v>0.41</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17379</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-80028</v>
      </c>
      <c r="BO9" s="395"/>
      <c r="BP9" s="395"/>
      <c r="BQ9" s="395"/>
      <c r="BR9" s="395"/>
      <c r="BS9" s="395"/>
      <c r="BT9" s="395"/>
      <c r="BU9" s="396"/>
      <c r="BV9" s="394">
        <v>-88143</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9.3000000000000007</v>
      </c>
      <c r="CU9" s="392"/>
      <c r="CV9" s="392"/>
      <c r="CW9" s="392"/>
      <c r="CX9" s="392"/>
      <c r="CY9" s="392"/>
      <c r="CZ9" s="392"/>
      <c r="DA9" s="393"/>
      <c r="DB9" s="391">
        <v>9.6999999999999993</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18183</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681158</v>
      </c>
      <c r="BO10" s="395"/>
      <c r="BP10" s="395"/>
      <c r="BQ10" s="395"/>
      <c r="BR10" s="395"/>
      <c r="BS10" s="395"/>
      <c r="BT10" s="395"/>
      <c r="BU10" s="396"/>
      <c r="BV10" s="394">
        <v>800027</v>
      </c>
      <c r="BW10" s="395"/>
      <c r="BX10" s="395"/>
      <c r="BY10" s="395"/>
      <c r="BZ10" s="395"/>
      <c r="CA10" s="395"/>
      <c r="CB10" s="395"/>
      <c r="CC10" s="39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63"/>
      <c r="B12" s="454" t="s">
        <v>122</v>
      </c>
      <c r="C12" s="455"/>
      <c r="D12" s="455"/>
      <c r="E12" s="455"/>
      <c r="F12" s="455"/>
      <c r="G12" s="455"/>
      <c r="H12" s="455"/>
      <c r="I12" s="455"/>
      <c r="J12" s="455"/>
      <c r="K12" s="456"/>
      <c r="L12" s="463" t="s">
        <v>123</v>
      </c>
      <c r="M12" s="464"/>
      <c r="N12" s="464"/>
      <c r="O12" s="464"/>
      <c r="P12" s="464"/>
      <c r="Q12" s="465"/>
      <c r="R12" s="466">
        <v>16989</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784239</v>
      </c>
      <c r="BO12" s="395"/>
      <c r="BP12" s="395"/>
      <c r="BQ12" s="395"/>
      <c r="BR12" s="395"/>
      <c r="BS12" s="395"/>
      <c r="BT12" s="395"/>
      <c r="BU12" s="396"/>
      <c r="BV12" s="394">
        <v>667000</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129</v>
      </c>
      <c r="N13" s="486"/>
      <c r="O13" s="486"/>
      <c r="P13" s="486"/>
      <c r="Q13" s="487"/>
      <c r="R13" s="478">
        <v>16839</v>
      </c>
      <c r="S13" s="479"/>
      <c r="T13" s="479"/>
      <c r="U13" s="479"/>
      <c r="V13" s="480"/>
      <c r="W13" s="410" t="s">
        <v>130</v>
      </c>
      <c r="X13" s="411"/>
      <c r="Y13" s="411"/>
      <c r="Z13" s="411"/>
      <c r="AA13" s="411"/>
      <c r="AB13" s="401"/>
      <c r="AC13" s="445">
        <v>587</v>
      </c>
      <c r="AD13" s="446"/>
      <c r="AE13" s="446"/>
      <c r="AF13" s="446"/>
      <c r="AG13" s="488"/>
      <c r="AH13" s="445">
        <v>666</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-183109</v>
      </c>
      <c r="BO13" s="395"/>
      <c r="BP13" s="395"/>
      <c r="BQ13" s="395"/>
      <c r="BR13" s="395"/>
      <c r="BS13" s="395"/>
      <c r="BT13" s="395"/>
      <c r="BU13" s="396"/>
      <c r="BV13" s="394">
        <v>44884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6.9</v>
      </c>
      <c r="CU13" s="392"/>
      <c r="CV13" s="392"/>
      <c r="CW13" s="392"/>
      <c r="CX13" s="392"/>
      <c r="CY13" s="392"/>
      <c r="CZ13" s="392"/>
      <c r="DA13" s="393"/>
      <c r="DB13" s="391">
        <v>6.9</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17238</v>
      </c>
      <c r="S14" s="479"/>
      <c r="T14" s="479"/>
      <c r="U14" s="479"/>
      <c r="V14" s="480"/>
      <c r="W14" s="384"/>
      <c r="X14" s="385"/>
      <c r="Y14" s="385"/>
      <c r="Z14" s="385"/>
      <c r="AA14" s="385"/>
      <c r="AB14" s="374"/>
      <c r="AC14" s="481">
        <v>7.1</v>
      </c>
      <c r="AD14" s="482"/>
      <c r="AE14" s="482"/>
      <c r="AF14" s="482"/>
      <c r="AG14" s="483"/>
      <c r="AH14" s="481">
        <v>7.8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121</v>
      </c>
      <c r="CU14" s="493"/>
      <c r="CV14" s="493"/>
      <c r="CW14" s="493"/>
      <c r="CX14" s="493"/>
      <c r="CY14" s="493"/>
      <c r="CZ14" s="493"/>
      <c r="DA14" s="494"/>
      <c r="DB14" s="492" t="s">
        <v>121</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129</v>
      </c>
      <c r="N15" s="486"/>
      <c r="O15" s="486"/>
      <c r="P15" s="486"/>
      <c r="Q15" s="487"/>
      <c r="R15" s="478">
        <v>17110</v>
      </c>
      <c r="S15" s="479"/>
      <c r="T15" s="479"/>
      <c r="U15" s="479"/>
      <c r="V15" s="480"/>
      <c r="W15" s="410" t="s">
        <v>137</v>
      </c>
      <c r="X15" s="411"/>
      <c r="Y15" s="411"/>
      <c r="Z15" s="411"/>
      <c r="AA15" s="411"/>
      <c r="AB15" s="401"/>
      <c r="AC15" s="445">
        <v>2663</v>
      </c>
      <c r="AD15" s="446"/>
      <c r="AE15" s="446"/>
      <c r="AF15" s="446"/>
      <c r="AG15" s="488"/>
      <c r="AH15" s="445">
        <v>2713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1839504</v>
      </c>
      <c r="BO15" s="358"/>
      <c r="BP15" s="358"/>
      <c r="BQ15" s="358"/>
      <c r="BR15" s="358"/>
      <c r="BS15" s="358"/>
      <c r="BT15" s="358"/>
      <c r="BU15" s="359"/>
      <c r="BV15" s="357">
        <v>1839635</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32.4</v>
      </c>
      <c r="AD16" s="482"/>
      <c r="AE16" s="482"/>
      <c r="AF16" s="482"/>
      <c r="AG16" s="483"/>
      <c r="AH16" s="481">
        <v>31.6</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4387564</v>
      </c>
      <c r="BO16" s="395"/>
      <c r="BP16" s="395"/>
      <c r="BQ16" s="395"/>
      <c r="BR16" s="395"/>
      <c r="BS16" s="395"/>
      <c r="BT16" s="395"/>
      <c r="BU16" s="396"/>
      <c r="BV16" s="394">
        <v>4293879</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4977</v>
      </c>
      <c r="AD17" s="446"/>
      <c r="AE17" s="446"/>
      <c r="AF17" s="446"/>
      <c r="AG17" s="488"/>
      <c r="AH17" s="445">
        <v>5202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2285421</v>
      </c>
      <c r="BO17" s="395"/>
      <c r="BP17" s="395"/>
      <c r="BQ17" s="395"/>
      <c r="BR17" s="395"/>
      <c r="BS17" s="395"/>
      <c r="BT17" s="395"/>
      <c r="BU17" s="396"/>
      <c r="BV17" s="394">
        <v>2285975</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120.4</v>
      </c>
      <c r="M18" s="518"/>
      <c r="N18" s="518"/>
      <c r="O18" s="518"/>
      <c r="P18" s="518"/>
      <c r="Q18" s="518"/>
      <c r="R18" s="519"/>
      <c r="S18" s="519"/>
      <c r="T18" s="519"/>
      <c r="U18" s="519"/>
      <c r="V18" s="520"/>
      <c r="W18" s="412"/>
      <c r="X18" s="413"/>
      <c r="Y18" s="413"/>
      <c r="Z18" s="413"/>
      <c r="AA18" s="413"/>
      <c r="AB18" s="404"/>
      <c r="AC18" s="521">
        <v>60.5</v>
      </c>
      <c r="AD18" s="522"/>
      <c r="AE18" s="522"/>
      <c r="AF18" s="522"/>
      <c r="AG18" s="523"/>
      <c r="AH18" s="521">
        <v>60.6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4461376</v>
      </c>
      <c r="BO18" s="395"/>
      <c r="BP18" s="395"/>
      <c r="BQ18" s="395"/>
      <c r="BR18" s="395"/>
      <c r="BS18" s="395"/>
      <c r="BT18" s="395"/>
      <c r="BU18" s="396"/>
      <c r="BV18" s="394">
        <v>4308567</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144</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6925183</v>
      </c>
      <c r="BO19" s="395"/>
      <c r="BP19" s="395"/>
      <c r="BQ19" s="395"/>
      <c r="BR19" s="395"/>
      <c r="BS19" s="395"/>
      <c r="BT19" s="395"/>
      <c r="BU19" s="396"/>
      <c r="BV19" s="394">
        <v>6843076</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6874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6772226</v>
      </c>
      <c r="BO22" s="358"/>
      <c r="BP22" s="358"/>
      <c r="BQ22" s="358"/>
      <c r="BR22" s="358"/>
      <c r="BS22" s="358"/>
      <c r="BT22" s="358"/>
      <c r="BU22" s="359"/>
      <c r="BV22" s="357">
        <v>6998181</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6384394</v>
      </c>
      <c r="BO23" s="395"/>
      <c r="BP23" s="395"/>
      <c r="BQ23" s="395"/>
      <c r="BR23" s="395"/>
      <c r="BS23" s="395"/>
      <c r="BT23" s="395"/>
      <c r="BU23" s="396"/>
      <c r="BV23" s="394">
        <v>6613550</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7340</v>
      </c>
      <c r="R24" s="446"/>
      <c r="S24" s="446"/>
      <c r="T24" s="446"/>
      <c r="U24" s="446"/>
      <c r="V24" s="488"/>
      <c r="W24" s="540"/>
      <c r="X24" s="541"/>
      <c r="Y24" s="542"/>
      <c r="Z24" s="444" t="s">
        <v>162</v>
      </c>
      <c r="AA24" s="424"/>
      <c r="AB24" s="424"/>
      <c r="AC24" s="424"/>
      <c r="AD24" s="424"/>
      <c r="AE24" s="424"/>
      <c r="AF24" s="424"/>
      <c r="AG24" s="425"/>
      <c r="AH24" s="445">
        <v>142</v>
      </c>
      <c r="AI24" s="446"/>
      <c r="AJ24" s="446"/>
      <c r="AK24" s="446"/>
      <c r="AL24" s="488"/>
      <c r="AM24" s="445">
        <v>418474</v>
      </c>
      <c r="AN24" s="446"/>
      <c r="AO24" s="446"/>
      <c r="AP24" s="446"/>
      <c r="AQ24" s="446"/>
      <c r="AR24" s="488"/>
      <c r="AS24" s="445">
        <v>2947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4719976</v>
      </c>
      <c r="BO24" s="395"/>
      <c r="BP24" s="395"/>
      <c r="BQ24" s="395"/>
      <c r="BR24" s="395"/>
      <c r="BS24" s="395"/>
      <c r="BT24" s="395"/>
      <c r="BU24" s="396"/>
      <c r="BV24" s="394">
        <v>4694764</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5910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t="s">
        <v>121</v>
      </c>
      <c r="BO25" s="358"/>
      <c r="BP25" s="358"/>
      <c r="BQ25" s="358"/>
      <c r="BR25" s="358"/>
      <c r="BS25" s="358"/>
      <c r="BT25" s="358"/>
      <c r="BU25" s="359"/>
      <c r="BV25" s="357" t="s">
        <v>121</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5620</v>
      </c>
      <c r="R26" s="446"/>
      <c r="S26" s="446"/>
      <c r="T26" s="446"/>
      <c r="U26" s="446"/>
      <c r="V26" s="488"/>
      <c r="W26" s="540"/>
      <c r="X26" s="541"/>
      <c r="Y26" s="542"/>
      <c r="Z26" s="444" t="s">
        <v>168</v>
      </c>
      <c r="AA26" s="546"/>
      <c r="AB26" s="546"/>
      <c r="AC26" s="546"/>
      <c r="AD26" s="546"/>
      <c r="AE26" s="546"/>
      <c r="AF26" s="546"/>
      <c r="AG26" s="547"/>
      <c r="AH26" s="445">
        <v>1</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171</v>
      </c>
      <c r="F27" s="424"/>
      <c r="G27" s="424"/>
      <c r="H27" s="424"/>
      <c r="I27" s="424"/>
      <c r="J27" s="424"/>
      <c r="K27" s="425"/>
      <c r="L27" s="445">
        <v>1</v>
      </c>
      <c r="M27" s="446"/>
      <c r="N27" s="446"/>
      <c r="O27" s="446"/>
      <c r="P27" s="488"/>
      <c r="Q27" s="445">
        <v>2980</v>
      </c>
      <c r="R27" s="446"/>
      <c r="S27" s="446"/>
      <c r="T27" s="446"/>
      <c r="U27" s="446"/>
      <c r="V27" s="488"/>
      <c r="W27" s="540"/>
      <c r="X27" s="541"/>
      <c r="Y27" s="542"/>
      <c r="Z27" s="444" t="s">
        <v>172</v>
      </c>
      <c r="AA27" s="424"/>
      <c r="AB27" s="424"/>
      <c r="AC27" s="424"/>
      <c r="AD27" s="424"/>
      <c r="AE27" s="424"/>
      <c r="AF27" s="424"/>
      <c r="AG27" s="425"/>
      <c r="AH27" s="445">
        <v>2</v>
      </c>
      <c r="AI27" s="446"/>
      <c r="AJ27" s="446"/>
      <c r="AK27" s="446"/>
      <c r="AL27" s="488"/>
      <c r="AM27" s="445" t="s">
        <v>169</v>
      </c>
      <c r="AN27" s="446"/>
      <c r="AO27" s="446"/>
      <c r="AP27" s="446"/>
      <c r="AQ27" s="446"/>
      <c r="AR27" s="488"/>
      <c r="AS27" s="445" t="s">
        <v>169</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198776</v>
      </c>
      <c r="BO27" s="514"/>
      <c r="BP27" s="514"/>
      <c r="BQ27" s="514"/>
      <c r="BR27" s="514"/>
      <c r="BS27" s="514"/>
      <c r="BT27" s="514"/>
      <c r="BU27" s="515"/>
      <c r="BV27" s="513">
        <v>198769</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2280</v>
      </c>
      <c r="R28" s="446"/>
      <c r="S28" s="446"/>
      <c r="T28" s="446"/>
      <c r="U28" s="446"/>
      <c r="V28" s="488"/>
      <c r="W28" s="540"/>
      <c r="X28" s="541"/>
      <c r="Y28" s="542"/>
      <c r="Z28" s="444" t="s">
        <v>175</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1819617</v>
      </c>
      <c r="BO28" s="358"/>
      <c r="BP28" s="358"/>
      <c r="BQ28" s="358"/>
      <c r="BR28" s="358"/>
      <c r="BS28" s="358"/>
      <c r="BT28" s="358"/>
      <c r="BU28" s="359"/>
      <c r="BV28" s="357">
        <v>1922698</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12</v>
      </c>
      <c r="M29" s="446"/>
      <c r="N29" s="446"/>
      <c r="O29" s="446"/>
      <c r="P29" s="488"/>
      <c r="Q29" s="445">
        <v>2080</v>
      </c>
      <c r="R29" s="446"/>
      <c r="S29" s="446"/>
      <c r="T29" s="446"/>
      <c r="U29" s="446"/>
      <c r="V29" s="488"/>
      <c r="W29" s="543"/>
      <c r="X29" s="544"/>
      <c r="Y29" s="545"/>
      <c r="Z29" s="444" t="s">
        <v>178</v>
      </c>
      <c r="AA29" s="424"/>
      <c r="AB29" s="424"/>
      <c r="AC29" s="424"/>
      <c r="AD29" s="424"/>
      <c r="AE29" s="424"/>
      <c r="AF29" s="424"/>
      <c r="AG29" s="425"/>
      <c r="AH29" s="445">
        <v>144</v>
      </c>
      <c r="AI29" s="446"/>
      <c r="AJ29" s="446"/>
      <c r="AK29" s="446"/>
      <c r="AL29" s="488"/>
      <c r="AM29" s="445">
        <v>425974</v>
      </c>
      <c r="AN29" s="446"/>
      <c r="AO29" s="446"/>
      <c r="AP29" s="446"/>
      <c r="AQ29" s="446"/>
      <c r="AR29" s="488"/>
      <c r="AS29" s="445">
        <v>2958</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68829</v>
      </c>
      <c r="BO29" s="395"/>
      <c r="BP29" s="395"/>
      <c r="BQ29" s="395"/>
      <c r="BR29" s="395"/>
      <c r="BS29" s="395"/>
      <c r="BT29" s="395"/>
      <c r="BU29" s="396"/>
      <c r="BV29" s="394">
        <v>64814</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97.8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2906018</v>
      </c>
      <c r="BO30" s="514"/>
      <c r="BP30" s="514"/>
      <c r="BQ30" s="514"/>
      <c r="BR30" s="514"/>
      <c r="BS30" s="514"/>
      <c r="BT30" s="514"/>
      <c r="BU30" s="515"/>
      <c r="BV30" s="513">
        <v>2604987</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187</v>
      </c>
      <c r="D33" s="418"/>
      <c r="E33" s="383" t="s">
        <v>188</v>
      </c>
      <c r="F33" s="383"/>
      <c r="G33" s="383"/>
      <c r="H33" s="383"/>
      <c r="I33" s="383"/>
      <c r="J33" s="383"/>
      <c r="K33" s="383"/>
      <c r="L33" s="383"/>
      <c r="M33" s="383"/>
      <c r="N33" s="383"/>
      <c r="O33" s="383"/>
      <c r="P33" s="383"/>
      <c r="Q33" s="383"/>
      <c r="R33" s="383"/>
      <c r="S33" s="383"/>
      <c r="T33" s="167"/>
      <c r="U33" s="418" t="s">
        <v>187</v>
      </c>
      <c r="V33" s="418"/>
      <c r="W33" s="383" t="s">
        <v>188</v>
      </c>
      <c r="X33" s="383"/>
      <c r="Y33" s="383"/>
      <c r="Z33" s="383"/>
      <c r="AA33" s="383"/>
      <c r="AB33" s="383"/>
      <c r="AC33" s="383"/>
      <c r="AD33" s="383"/>
      <c r="AE33" s="383"/>
      <c r="AF33" s="383"/>
      <c r="AG33" s="383"/>
      <c r="AH33" s="383"/>
      <c r="AI33" s="383"/>
      <c r="AJ33" s="383"/>
      <c r="AK33" s="383"/>
      <c r="AL33" s="167"/>
      <c r="AM33" s="418" t="s">
        <v>187</v>
      </c>
      <c r="AN33" s="418"/>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418" t="s">
        <v>189</v>
      </c>
      <c r="BX33" s="418"/>
      <c r="BY33" s="383" t="s">
        <v>191</v>
      </c>
      <c r="BZ33" s="383"/>
      <c r="CA33" s="383"/>
      <c r="CB33" s="383"/>
      <c r="CC33" s="383"/>
      <c r="CD33" s="383"/>
      <c r="CE33" s="383"/>
      <c r="CF33" s="383"/>
      <c r="CG33" s="383"/>
      <c r="CH33" s="383"/>
      <c r="CI33" s="383"/>
      <c r="CJ33" s="383"/>
      <c r="CK33" s="383"/>
      <c r="CL33" s="383"/>
      <c r="CM33" s="383"/>
      <c r="CN33" s="167"/>
      <c r="CO33" s="418" t="s">
        <v>187</v>
      </c>
      <c r="CP33" s="418"/>
      <c r="CQ33" s="383" t="s">
        <v>192</v>
      </c>
      <c r="CR33" s="383"/>
      <c r="CS33" s="383"/>
      <c r="CT33" s="383"/>
      <c r="CU33" s="383"/>
      <c r="CV33" s="383"/>
      <c r="CW33" s="383"/>
      <c r="CX33" s="383"/>
      <c r="CY33" s="383"/>
      <c r="CZ33" s="383"/>
      <c r="DA33" s="383"/>
      <c r="DB33" s="383"/>
      <c r="DC33" s="383"/>
      <c r="DD33" s="383"/>
      <c r="DE33" s="383"/>
      <c r="DF33" s="167"/>
      <c r="DG33" s="583" t="s">
        <v>193</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水道事業会計（上水道）</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宮崎県市町村総合事務組合　一般会計</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公益財団法人門川ふるさと文化財団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水道事業会計（簡易水道）</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宮崎県市町村総合事務組合　市町村交通災害共済事業特別会計</v>
      </c>
      <c r="BZ35" s="585"/>
      <c r="CA35" s="585"/>
      <c r="CB35" s="585"/>
      <c r="CC35" s="585"/>
      <c r="CD35" s="585"/>
      <c r="CE35" s="585"/>
      <c r="CF35" s="585"/>
      <c r="CG35" s="585"/>
      <c r="CH35" s="585"/>
      <c r="CI35" s="585"/>
      <c r="CJ35" s="585"/>
      <c r="CK35" s="585"/>
      <c r="CL35" s="585"/>
      <c r="CM35" s="585"/>
      <c r="CN35" s="163"/>
      <c r="CO35" s="584">
        <f t="shared" ref="CO35:CO43" si="3">IF(CQ35="","",CO34+1)</f>
        <v>16</v>
      </c>
      <c r="CP35" s="584"/>
      <c r="CQ35" s="585" t="str">
        <f>IF('各会計、関係団体の財政状況及び健全化判断比率'!BS8="","",'各会計、関係団体の財政状況及び健全化判断比率'!BS8)</f>
        <v>一般社団法人宮崎県林業公社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宮崎県市町村総合事務組合　自治会館管理運営特別会計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宮崎県後期高齢者医療広域連合　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宮崎県後期高齢者医療広域連合　後期高齢者医療特別会計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宮崎県北部広域行政事務組合（一般会計）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宮崎県北部広域行政事務組合（特別会計）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14</v>
      </c>
      <c r="BX41" s="584"/>
      <c r="BY41" s="585" t="str">
        <f>IF('各会計、関係団体の財政状況及び健全化判断比率'!B75="","",'各会計、関係団体の財政状況及び健全化判断比率'!B75)</f>
        <v>日向東臼杵広域連合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hzp8WZad5GYSVRASeoD/JG+AXaWRSY5FSgDhnIqnhjyE9Y2UGm8sXRTVSXx707XvllNLVxnC3ZbT3p31vdAcsA==" saltValue="rc53L8hnZBf/3WF0320SG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1811466</v>
      </c>
      <c r="S5" s="600"/>
      <c r="T5" s="600"/>
      <c r="U5" s="600"/>
      <c r="V5" s="600"/>
      <c r="W5" s="600"/>
      <c r="X5" s="600"/>
      <c r="Y5" s="601"/>
      <c r="Z5" s="602">
        <v>16.5</v>
      </c>
      <c r="AA5" s="602"/>
      <c r="AB5" s="602"/>
      <c r="AC5" s="602"/>
      <c r="AD5" s="603">
        <v>1811466</v>
      </c>
      <c r="AE5" s="603"/>
      <c r="AF5" s="603"/>
      <c r="AG5" s="603"/>
      <c r="AH5" s="603"/>
      <c r="AI5" s="603"/>
      <c r="AJ5" s="603"/>
      <c r="AK5" s="603"/>
      <c r="AL5" s="604">
        <v>35.9</v>
      </c>
      <c r="AM5" s="605"/>
      <c r="AN5" s="605"/>
      <c r="AO5" s="606"/>
      <c r="AP5" s="596" t="s">
        <v>217</v>
      </c>
      <c r="AQ5" s="597"/>
      <c r="AR5" s="597"/>
      <c r="AS5" s="597"/>
      <c r="AT5" s="597"/>
      <c r="AU5" s="597"/>
      <c r="AV5" s="597"/>
      <c r="AW5" s="597"/>
      <c r="AX5" s="597"/>
      <c r="AY5" s="597"/>
      <c r="AZ5" s="597"/>
      <c r="BA5" s="597"/>
      <c r="BB5" s="597"/>
      <c r="BC5" s="597"/>
      <c r="BD5" s="597"/>
      <c r="BE5" s="597"/>
      <c r="BF5" s="598"/>
      <c r="BG5" s="610">
        <v>1782484</v>
      </c>
      <c r="BH5" s="611"/>
      <c r="BI5" s="611"/>
      <c r="BJ5" s="611"/>
      <c r="BK5" s="611"/>
      <c r="BL5" s="611"/>
      <c r="BM5" s="611"/>
      <c r="BN5" s="612"/>
      <c r="BO5" s="613">
        <v>98.4</v>
      </c>
      <c r="BP5" s="613"/>
      <c r="BQ5" s="613"/>
      <c r="BR5" s="613"/>
      <c r="BS5" s="614">
        <v>124077</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86572</v>
      </c>
      <c r="S6" s="611"/>
      <c r="T6" s="611"/>
      <c r="U6" s="611"/>
      <c r="V6" s="611"/>
      <c r="W6" s="611"/>
      <c r="X6" s="611"/>
      <c r="Y6" s="612"/>
      <c r="Z6" s="613">
        <v>0.8</v>
      </c>
      <c r="AA6" s="613"/>
      <c r="AB6" s="613"/>
      <c r="AC6" s="613"/>
      <c r="AD6" s="614">
        <v>86572</v>
      </c>
      <c r="AE6" s="614"/>
      <c r="AF6" s="614"/>
      <c r="AG6" s="614"/>
      <c r="AH6" s="614"/>
      <c r="AI6" s="614"/>
      <c r="AJ6" s="614"/>
      <c r="AK6" s="614"/>
      <c r="AL6" s="615">
        <v>1.7</v>
      </c>
      <c r="AM6" s="616"/>
      <c r="AN6" s="616"/>
      <c r="AO6" s="617"/>
      <c r="AP6" s="607" t="s">
        <v>222</v>
      </c>
      <c r="AQ6" s="608"/>
      <c r="AR6" s="608"/>
      <c r="AS6" s="608"/>
      <c r="AT6" s="608"/>
      <c r="AU6" s="608"/>
      <c r="AV6" s="608"/>
      <c r="AW6" s="608"/>
      <c r="AX6" s="608"/>
      <c r="AY6" s="608"/>
      <c r="AZ6" s="608"/>
      <c r="BA6" s="608"/>
      <c r="BB6" s="608"/>
      <c r="BC6" s="608"/>
      <c r="BD6" s="608"/>
      <c r="BE6" s="608"/>
      <c r="BF6" s="609"/>
      <c r="BG6" s="610">
        <v>1782484</v>
      </c>
      <c r="BH6" s="611"/>
      <c r="BI6" s="611"/>
      <c r="BJ6" s="611"/>
      <c r="BK6" s="611"/>
      <c r="BL6" s="611"/>
      <c r="BM6" s="611"/>
      <c r="BN6" s="612"/>
      <c r="BO6" s="613">
        <v>98.4</v>
      </c>
      <c r="BP6" s="613"/>
      <c r="BQ6" s="613"/>
      <c r="BR6" s="613"/>
      <c r="BS6" s="614">
        <v>124077</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88405</v>
      </c>
      <c r="CS6" s="611"/>
      <c r="CT6" s="611"/>
      <c r="CU6" s="611"/>
      <c r="CV6" s="611"/>
      <c r="CW6" s="611"/>
      <c r="CX6" s="611"/>
      <c r="CY6" s="612"/>
      <c r="CZ6" s="604">
        <v>0.8</v>
      </c>
      <c r="DA6" s="605"/>
      <c r="DB6" s="605"/>
      <c r="DC6" s="621"/>
      <c r="DD6" s="619" t="s">
        <v>121</v>
      </c>
      <c r="DE6" s="611"/>
      <c r="DF6" s="611"/>
      <c r="DG6" s="611"/>
      <c r="DH6" s="611"/>
      <c r="DI6" s="611"/>
      <c r="DJ6" s="611"/>
      <c r="DK6" s="611"/>
      <c r="DL6" s="611"/>
      <c r="DM6" s="611"/>
      <c r="DN6" s="611"/>
      <c r="DO6" s="611"/>
      <c r="DP6" s="612"/>
      <c r="DQ6" s="619">
        <v>88405</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432</v>
      </c>
      <c r="S7" s="611"/>
      <c r="T7" s="611"/>
      <c r="U7" s="611"/>
      <c r="V7" s="611"/>
      <c r="W7" s="611"/>
      <c r="X7" s="611"/>
      <c r="Y7" s="612"/>
      <c r="Z7" s="613">
        <v>0</v>
      </c>
      <c r="AA7" s="613"/>
      <c r="AB7" s="613"/>
      <c r="AC7" s="613"/>
      <c r="AD7" s="614">
        <v>432</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677249</v>
      </c>
      <c r="BH7" s="611"/>
      <c r="BI7" s="611"/>
      <c r="BJ7" s="611"/>
      <c r="BK7" s="611"/>
      <c r="BL7" s="611"/>
      <c r="BM7" s="611"/>
      <c r="BN7" s="612"/>
      <c r="BO7" s="613">
        <v>37.4</v>
      </c>
      <c r="BP7" s="613"/>
      <c r="BQ7" s="613"/>
      <c r="BR7" s="613"/>
      <c r="BS7" s="614">
        <v>14091</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3126609</v>
      </c>
      <c r="CS7" s="611"/>
      <c r="CT7" s="611"/>
      <c r="CU7" s="611"/>
      <c r="CV7" s="611"/>
      <c r="CW7" s="611"/>
      <c r="CX7" s="611"/>
      <c r="CY7" s="612"/>
      <c r="CZ7" s="613">
        <v>29.5</v>
      </c>
      <c r="DA7" s="613"/>
      <c r="DB7" s="613"/>
      <c r="DC7" s="613"/>
      <c r="DD7" s="619">
        <v>85090</v>
      </c>
      <c r="DE7" s="611"/>
      <c r="DF7" s="611"/>
      <c r="DG7" s="611"/>
      <c r="DH7" s="611"/>
      <c r="DI7" s="611"/>
      <c r="DJ7" s="611"/>
      <c r="DK7" s="611"/>
      <c r="DL7" s="611"/>
      <c r="DM7" s="611"/>
      <c r="DN7" s="611"/>
      <c r="DO7" s="611"/>
      <c r="DP7" s="612"/>
      <c r="DQ7" s="619">
        <v>1983092</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9497</v>
      </c>
      <c r="S8" s="611"/>
      <c r="T8" s="611"/>
      <c r="U8" s="611"/>
      <c r="V8" s="611"/>
      <c r="W8" s="611"/>
      <c r="X8" s="611"/>
      <c r="Y8" s="612"/>
      <c r="Z8" s="613">
        <v>0.1</v>
      </c>
      <c r="AA8" s="613"/>
      <c r="AB8" s="613"/>
      <c r="AC8" s="613"/>
      <c r="AD8" s="614">
        <v>9497</v>
      </c>
      <c r="AE8" s="614"/>
      <c r="AF8" s="614"/>
      <c r="AG8" s="614"/>
      <c r="AH8" s="614"/>
      <c r="AI8" s="614"/>
      <c r="AJ8" s="614"/>
      <c r="AK8" s="614"/>
      <c r="AL8" s="615">
        <v>0.2</v>
      </c>
      <c r="AM8" s="616"/>
      <c r="AN8" s="616"/>
      <c r="AO8" s="617"/>
      <c r="AP8" s="607" t="s">
        <v>228</v>
      </c>
      <c r="AQ8" s="608"/>
      <c r="AR8" s="608"/>
      <c r="AS8" s="608"/>
      <c r="AT8" s="608"/>
      <c r="AU8" s="608"/>
      <c r="AV8" s="608"/>
      <c r="AW8" s="608"/>
      <c r="AX8" s="608"/>
      <c r="AY8" s="608"/>
      <c r="AZ8" s="608"/>
      <c r="BA8" s="608"/>
      <c r="BB8" s="608"/>
      <c r="BC8" s="608"/>
      <c r="BD8" s="608"/>
      <c r="BE8" s="608"/>
      <c r="BF8" s="609"/>
      <c r="BG8" s="610">
        <v>25429</v>
      </c>
      <c r="BH8" s="611"/>
      <c r="BI8" s="611"/>
      <c r="BJ8" s="611"/>
      <c r="BK8" s="611"/>
      <c r="BL8" s="611"/>
      <c r="BM8" s="611"/>
      <c r="BN8" s="612"/>
      <c r="BO8" s="613">
        <v>1.4</v>
      </c>
      <c r="BP8" s="613"/>
      <c r="BQ8" s="613"/>
      <c r="BR8" s="613"/>
      <c r="BS8" s="614" t="s">
        <v>121</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3665519</v>
      </c>
      <c r="CS8" s="611"/>
      <c r="CT8" s="611"/>
      <c r="CU8" s="611"/>
      <c r="CV8" s="611"/>
      <c r="CW8" s="611"/>
      <c r="CX8" s="611"/>
      <c r="CY8" s="612"/>
      <c r="CZ8" s="613">
        <v>34.5</v>
      </c>
      <c r="DA8" s="613"/>
      <c r="DB8" s="613"/>
      <c r="DC8" s="613"/>
      <c r="DD8" s="619">
        <v>2786</v>
      </c>
      <c r="DE8" s="611"/>
      <c r="DF8" s="611"/>
      <c r="DG8" s="611"/>
      <c r="DH8" s="611"/>
      <c r="DI8" s="611"/>
      <c r="DJ8" s="611"/>
      <c r="DK8" s="611"/>
      <c r="DL8" s="611"/>
      <c r="DM8" s="611"/>
      <c r="DN8" s="611"/>
      <c r="DO8" s="611"/>
      <c r="DP8" s="612"/>
      <c r="DQ8" s="619">
        <v>1853106</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9338</v>
      </c>
      <c r="S9" s="611"/>
      <c r="T9" s="611"/>
      <c r="U9" s="611"/>
      <c r="V9" s="611"/>
      <c r="W9" s="611"/>
      <c r="X9" s="611"/>
      <c r="Y9" s="612"/>
      <c r="Z9" s="613">
        <v>0.1</v>
      </c>
      <c r="AA9" s="613"/>
      <c r="AB9" s="613"/>
      <c r="AC9" s="613"/>
      <c r="AD9" s="614">
        <v>9338</v>
      </c>
      <c r="AE9" s="614"/>
      <c r="AF9" s="614"/>
      <c r="AG9" s="614"/>
      <c r="AH9" s="614"/>
      <c r="AI9" s="614"/>
      <c r="AJ9" s="614"/>
      <c r="AK9" s="614"/>
      <c r="AL9" s="615">
        <v>0.2</v>
      </c>
      <c r="AM9" s="616"/>
      <c r="AN9" s="616"/>
      <c r="AO9" s="617"/>
      <c r="AP9" s="607" t="s">
        <v>231</v>
      </c>
      <c r="AQ9" s="608"/>
      <c r="AR9" s="608"/>
      <c r="AS9" s="608"/>
      <c r="AT9" s="608"/>
      <c r="AU9" s="608"/>
      <c r="AV9" s="608"/>
      <c r="AW9" s="608"/>
      <c r="AX9" s="608"/>
      <c r="AY9" s="608"/>
      <c r="AZ9" s="608"/>
      <c r="BA9" s="608"/>
      <c r="BB9" s="608"/>
      <c r="BC9" s="608"/>
      <c r="BD9" s="608"/>
      <c r="BE9" s="608"/>
      <c r="BF9" s="609"/>
      <c r="BG9" s="610">
        <v>562680</v>
      </c>
      <c r="BH9" s="611"/>
      <c r="BI9" s="611"/>
      <c r="BJ9" s="611"/>
      <c r="BK9" s="611"/>
      <c r="BL9" s="611"/>
      <c r="BM9" s="611"/>
      <c r="BN9" s="612"/>
      <c r="BO9" s="613">
        <v>31.1</v>
      </c>
      <c r="BP9" s="613"/>
      <c r="BQ9" s="613"/>
      <c r="BR9" s="613"/>
      <c r="BS9" s="614" t="s">
        <v>121</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725487</v>
      </c>
      <c r="CS9" s="611"/>
      <c r="CT9" s="611"/>
      <c r="CU9" s="611"/>
      <c r="CV9" s="611"/>
      <c r="CW9" s="611"/>
      <c r="CX9" s="611"/>
      <c r="CY9" s="612"/>
      <c r="CZ9" s="613">
        <v>6.8</v>
      </c>
      <c r="DA9" s="613"/>
      <c r="DB9" s="613"/>
      <c r="DC9" s="613"/>
      <c r="DD9" s="619">
        <v>101905</v>
      </c>
      <c r="DE9" s="611"/>
      <c r="DF9" s="611"/>
      <c r="DG9" s="611"/>
      <c r="DH9" s="611"/>
      <c r="DI9" s="611"/>
      <c r="DJ9" s="611"/>
      <c r="DK9" s="611"/>
      <c r="DL9" s="611"/>
      <c r="DM9" s="611"/>
      <c r="DN9" s="611"/>
      <c r="DO9" s="611"/>
      <c r="DP9" s="612"/>
      <c r="DQ9" s="619">
        <v>550655</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39541</v>
      </c>
      <c r="BH10" s="611"/>
      <c r="BI10" s="611"/>
      <c r="BJ10" s="611"/>
      <c r="BK10" s="611"/>
      <c r="BL10" s="611"/>
      <c r="BM10" s="611"/>
      <c r="BN10" s="612"/>
      <c r="BO10" s="613">
        <v>2.2000000000000002</v>
      </c>
      <c r="BP10" s="613"/>
      <c r="BQ10" s="613"/>
      <c r="BR10" s="613"/>
      <c r="BS10" s="614" t="s">
        <v>121</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121</v>
      </c>
      <c r="CS10" s="611"/>
      <c r="CT10" s="611"/>
      <c r="CU10" s="611"/>
      <c r="CV10" s="611"/>
      <c r="CW10" s="611"/>
      <c r="CX10" s="611"/>
      <c r="CY10" s="612"/>
      <c r="CZ10" s="613" t="s">
        <v>121</v>
      </c>
      <c r="DA10" s="613"/>
      <c r="DB10" s="613"/>
      <c r="DC10" s="613"/>
      <c r="DD10" s="619" t="s">
        <v>121</v>
      </c>
      <c r="DE10" s="611"/>
      <c r="DF10" s="611"/>
      <c r="DG10" s="611"/>
      <c r="DH10" s="611"/>
      <c r="DI10" s="611"/>
      <c r="DJ10" s="611"/>
      <c r="DK10" s="611"/>
      <c r="DL10" s="611"/>
      <c r="DM10" s="611"/>
      <c r="DN10" s="611"/>
      <c r="DO10" s="611"/>
      <c r="DP10" s="612"/>
      <c r="DQ10" s="619" t="s">
        <v>121</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433337</v>
      </c>
      <c r="S11" s="611"/>
      <c r="T11" s="611"/>
      <c r="U11" s="611"/>
      <c r="V11" s="611"/>
      <c r="W11" s="611"/>
      <c r="X11" s="611"/>
      <c r="Y11" s="612"/>
      <c r="Z11" s="615">
        <v>4</v>
      </c>
      <c r="AA11" s="616"/>
      <c r="AB11" s="616"/>
      <c r="AC11" s="622"/>
      <c r="AD11" s="619">
        <v>433337</v>
      </c>
      <c r="AE11" s="611"/>
      <c r="AF11" s="611"/>
      <c r="AG11" s="611"/>
      <c r="AH11" s="611"/>
      <c r="AI11" s="611"/>
      <c r="AJ11" s="611"/>
      <c r="AK11" s="612"/>
      <c r="AL11" s="615">
        <v>8.6</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49599</v>
      </c>
      <c r="BH11" s="611"/>
      <c r="BI11" s="611"/>
      <c r="BJ11" s="611"/>
      <c r="BK11" s="611"/>
      <c r="BL11" s="611"/>
      <c r="BM11" s="611"/>
      <c r="BN11" s="612"/>
      <c r="BO11" s="613">
        <v>2.7</v>
      </c>
      <c r="BP11" s="613"/>
      <c r="BQ11" s="613"/>
      <c r="BR11" s="613"/>
      <c r="BS11" s="614">
        <v>14091</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353019</v>
      </c>
      <c r="CS11" s="611"/>
      <c r="CT11" s="611"/>
      <c r="CU11" s="611"/>
      <c r="CV11" s="611"/>
      <c r="CW11" s="611"/>
      <c r="CX11" s="611"/>
      <c r="CY11" s="612"/>
      <c r="CZ11" s="613">
        <v>3.3</v>
      </c>
      <c r="DA11" s="613"/>
      <c r="DB11" s="613"/>
      <c r="DC11" s="613"/>
      <c r="DD11" s="619">
        <v>60405</v>
      </c>
      <c r="DE11" s="611"/>
      <c r="DF11" s="611"/>
      <c r="DG11" s="611"/>
      <c r="DH11" s="611"/>
      <c r="DI11" s="611"/>
      <c r="DJ11" s="611"/>
      <c r="DK11" s="611"/>
      <c r="DL11" s="611"/>
      <c r="DM11" s="611"/>
      <c r="DN11" s="611"/>
      <c r="DO11" s="611"/>
      <c r="DP11" s="612"/>
      <c r="DQ11" s="619">
        <v>215996</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121</v>
      </c>
      <c r="S12" s="611"/>
      <c r="T12" s="611"/>
      <c r="U12" s="611"/>
      <c r="V12" s="611"/>
      <c r="W12" s="611"/>
      <c r="X12" s="611"/>
      <c r="Y12" s="612"/>
      <c r="Z12" s="613" t="s">
        <v>121</v>
      </c>
      <c r="AA12" s="613"/>
      <c r="AB12" s="613"/>
      <c r="AC12" s="613"/>
      <c r="AD12" s="614" t="s">
        <v>121</v>
      </c>
      <c r="AE12" s="614"/>
      <c r="AF12" s="614"/>
      <c r="AG12" s="614"/>
      <c r="AH12" s="614"/>
      <c r="AI12" s="614"/>
      <c r="AJ12" s="614"/>
      <c r="AK12" s="614"/>
      <c r="AL12" s="615" t="s">
        <v>121</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891763</v>
      </c>
      <c r="BH12" s="611"/>
      <c r="BI12" s="611"/>
      <c r="BJ12" s="611"/>
      <c r="BK12" s="611"/>
      <c r="BL12" s="611"/>
      <c r="BM12" s="611"/>
      <c r="BN12" s="612"/>
      <c r="BO12" s="613">
        <v>49.2</v>
      </c>
      <c r="BP12" s="613"/>
      <c r="BQ12" s="613"/>
      <c r="BR12" s="613"/>
      <c r="BS12" s="614">
        <v>109986</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175708</v>
      </c>
      <c r="CS12" s="611"/>
      <c r="CT12" s="611"/>
      <c r="CU12" s="611"/>
      <c r="CV12" s="611"/>
      <c r="CW12" s="611"/>
      <c r="CX12" s="611"/>
      <c r="CY12" s="612"/>
      <c r="CZ12" s="613">
        <v>1.7</v>
      </c>
      <c r="DA12" s="613"/>
      <c r="DB12" s="613"/>
      <c r="DC12" s="613"/>
      <c r="DD12" s="619">
        <v>7147</v>
      </c>
      <c r="DE12" s="611"/>
      <c r="DF12" s="611"/>
      <c r="DG12" s="611"/>
      <c r="DH12" s="611"/>
      <c r="DI12" s="611"/>
      <c r="DJ12" s="611"/>
      <c r="DK12" s="611"/>
      <c r="DL12" s="611"/>
      <c r="DM12" s="611"/>
      <c r="DN12" s="611"/>
      <c r="DO12" s="611"/>
      <c r="DP12" s="612"/>
      <c r="DQ12" s="619">
        <v>129901</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888236</v>
      </c>
      <c r="BH13" s="611"/>
      <c r="BI13" s="611"/>
      <c r="BJ13" s="611"/>
      <c r="BK13" s="611"/>
      <c r="BL13" s="611"/>
      <c r="BM13" s="611"/>
      <c r="BN13" s="612"/>
      <c r="BO13" s="613">
        <v>49</v>
      </c>
      <c r="BP13" s="613"/>
      <c r="BQ13" s="613"/>
      <c r="BR13" s="613"/>
      <c r="BS13" s="614">
        <v>109986</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427858</v>
      </c>
      <c r="CS13" s="611"/>
      <c r="CT13" s="611"/>
      <c r="CU13" s="611"/>
      <c r="CV13" s="611"/>
      <c r="CW13" s="611"/>
      <c r="CX13" s="611"/>
      <c r="CY13" s="612"/>
      <c r="CZ13" s="613">
        <v>4</v>
      </c>
      <c r="DA13" s="613"/>
      <c r="DB13" s="613"/>
      <c r="DC13" s="613"/>
      <c r="DD13" s="619">
        <v>316398</v>
      </c>
      <c r="DE13" s="611"/>
      <c r="DF13" s="611"/>
      <c r="DG13" s="611"/>
      <c r="DH13" s="611"/>
      <c r="DI13" s="611"/>
      <c r="DJ13" s="611"/>
      <c r="DK13" s="611"/>
      <c r="DL13" s="611"/>
      <c r="DM13" s="611"/>
      <c r="DN13" s="611"/>
      <c r="DO13" s="611"/>
      <c r="DP13" s="612"/>
      <c r="DQ13" s="619">
        <v>149639</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76061</v>
      </c>
      <c r="BH14" s="611"/>
      <c r="BI14" s="611"/>
      <c r="BJ14" s="611"/>
      <c r="BK14" s="611"/>
      <c r="BL14" s="611"/>
      <c r="BM14" s="611"/>
      <c r="BN14" s="612"/>
      <c r="BO14" s="613">
        <v>4.2</v>
      </c>
      <c r="BP14" s="613"/>
      <c r="BQ14" s="613"/>
      <c r="BR14" s="613"/>
      <c r="BS14" s="614" t="s">
        <v>121</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350450</v>
      </c>
      <c r="CS14" s="611"/>
      <c r="CT14" s="611"/>
      <c r="CU14" s="611"/>
      <c r="CV14" s="611"/>
      <c r="CW14" s="611"/>
      <c r="CX14" s="611"/>
      <c r="CY14" s="612"/>
      <c r="CZ14" s="613">
        <v>3.3</v>
      </c>
      <c r="DA14" s="613"/>
      <c r="DB14" s="613"/>
      <c r="DC14" s="613"/>
      <c r="DD14" s="619">
        <v>26750</v>
      </c>
      <c r="DE14" s="611"/>
      <c r="DF14" s="611"/>
      <c r="DG14" s="611"/>
      <c r="DH14" s="611"/>
      <c r="DI14" s="611"/>
      <c r="DJ14" s="611"/>
      <c r="DK14" s="611"/>
      <c r="DL14" s="611"/>
      <c r="DM14" s="611"/>
      <c r="DN14" s="611"/>
      <c r="DO14" s="611"/>
      <c r="DP14" s="612"/>
      <c r="DQ14" s="619">
        <v>338080</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5130</v>
      </c>
      <c r="S15" s="611"/>
      <c r="T15" s="611"/>
      <c r="U15" s="611"/>
      <c r="V15" s="611"/>
      <c r="W15" s="611"/>
      <c r="X15" s="611"/>
      <c r="Y15" s="612"/>
      <c r="Z15" s="613">
        <v>0</v>
      </c>
      <c r="AA15" s="613"/>
      <c r="AB15" s="613"/>
      <c r="AC15" s="613"/>
      <c r="AD15" s="614">
        <v>5130</v>
      </c>
      <c r="AE15" s="614"/>
      <c r="AF15" s="614"/>
      <c r="AG15" s="614"/>
      <c r="AH15" s="614"/>
      <c r="AI15" s="614"/>
      <c r="AJ15" s="614"/>
      <c r="AK15" s="614"/>
      <c r="AL15" s="615">
        <v>0.1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137411</v>
      </c>
      <c r="BH15" s="611"/>
      <c r="BI15" s="611"/>
      <c r="BJ15" s="611"/>
      <c r="BK15" s="611"/>
      <c r="BL15" s="611"/>
      <c r="BM15" s="611"/>
      <c r="BN15" s="612"/>
      <c r="BO15" s="613">
        <v>7.6</v>
      </c>
      <c r="BP15" s="613"/>
      <c r="BQ15" s="613"/>
      <c r="BR15" s="613"/>
      <c r="BS15" s="614" t="s">
        <v>121</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919873</v>
      </c>
      <c r="CS15" s="611"/>
      <c r="CT15" s="611"/>
      <c r="CU15" s="611"/>
      <c r="CV15" s="611"/>
      <c r="CW15" s="611"/>
      <c r="CX15" s="611"/>
      <c r="CY15" s="612"/>
      <c r="CZ15" s="613">
        <v>8.6999999999999993</v>
      </c>
      <c r="DA15" s="613"/>
      <c r="DB15" s="613"/>
      <c r="DC15" s="613"/>
      <c r="DD15" s="619">
        <v>285489</v>
      </c>
      <c r="DE15" s="611"/>
      <c r="DF15" s="611"/>
      <c r="DG15" s="611"/>
      <c r="DH15" s="611"/>
      <c r="DI15" s="611"/>
      <c r="DJ15" s="611"/>
      <c r="DK15" s="611"/>
      <c r="DL15" s="611"/>
      <c r="DM15" s="611"/>
      <c r="DN15" s="611"/>
      <c r="DO15" s="611"/>
      <c r="DP15" s="612"/>
      <c r="DQ15" s="619">
        <v>590530</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26092</v>
      </c>
      <c r="S16" s="611"/>
      <c r="T16" s="611"/>
      <c r="U16" s="611"/>
      <c r="V16" s="611"/>
      <c r="W16" s="611"/>
      <c r="X16" s="611"/>
      <c r="Y16" s="612"/>
      <c r="Z16" s="613">
        <v>0.2</v>
      </c>
      <c r="AA16" s="613"/>
      <c r="AB16" s="613"/>
      <c r="AC16" s="613"/>
      <c r="AD16" s="614">
        <v>26092</v>
      </c>
      <c r="AE16" s="614"/>
      <c r="AF16" s="614"/>
      <c r="AG16" s="614"/>
      <c r="AH16" s="614"/>
      <c r="AI16" s="614"/>
      <c r="AJ16" s="614"/>
      <c r="AK16" s="614"/>
      <c r="AL16" s="615">
        <v>0.5</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74937</v>
      </c>
      <c r="CS16" s="611"/>
      <c r="CT16" s="611"/>
      <c r="CU16" s="611"/>
      <c r="CV16" s="611"/>
      <c r="CW16" s="611"/>
      <c r="CX16" s="611"/>
      <c r="CY16" s="612"/>
      <c r="CZ16" s="613">
        <v>0.7</v>
      </c>
      <c r="DA16" s="613"/>
      <c r="DB16" s="613"/>
      <c r="DC16" s="613"/>
      <c r="DD16" s="619" t="s">
        <v>121</v>
      </c>
      <c r="DE16" s="611"/>
      <c r="DF16" s="611"/>
      <c r="DG16" s="611"/>
      <c r="DH16" s="611"/>
      <c r="DI16" s="611"/>
      <c r="DJ16" s="611"/>
      <c r="DK16" s="611"/>
      <c r="DL16" s="611"/>
      <c r="DM16" s="611"/>
      <c r="DN16" s="611"/>
      <c r="DO16" s="611"/>
      <c r="DP16" s="612"/>
      <c r="DQ16" s="619">
        <v>37415</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92221</v>
      </c>
      <c r="S17" s="611"/>
      <c r="T17" s="611"/>
      <c r="U17" s="611"/>
      <c r="V17" s="611"/>
      <c r="W17" s="611"/>
      <c r="X17" s="611"/>
      <c r="Y17" s="612"/>
      <c r="Z17" s="613">
        <v>0.8</v>
      </c>
      <c r="AA17" s="613"/>
      <c r="AB17" s="613"/>
      <c r="AC17" s="613"/>
      <c r="AD17" s="614">
        <v>92221</v>
      </c>
      <c r="AE17" s="614"/>
      <c r="AF17" s="614"/>
      <c r="AG17" s="614"/>
      <c r="AH17" s="614"/>
      <c r="AI17" s="614"/>
      <c r="AJ17" s="614"/>
      <c r="AK17" s="614"/>
      <c r="AL17" s="615">
        <v>1.8</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706630</v>
      </c>
      <c r="CS17" s="611"/>
      <c r="CT17" s="611"/>
      <c r="CU17" s="611"/>
      <c r="CV17" s="611"/>
      <c r="CW17" s="611"/>
      <c r="CX17" s="611"/>
      <c r="CY17" s="612"/>
      <c r="CZ17" s="613">
        <v>6.7</v>
      </c>
      <c r="DA17" s="613"/>
      <c r="DB17" s="613"/>
      <c r="DC17" s="613"/>
      <c r="DD17" s="619" t="s">
        <v>121</v>
      </c>
      <c r="DE17" s="611"/>
      <c r="DF17" s="611"/>
      <c r="DG17" s="611"/>
      <c r="DH17" s="611"/>
      <c r="DI17" s="611"/>
      <c r="DJ17" s="611"/>
      <c r="DK17" s="611"/>
      <c r="DL17" s="611"/>
      <c r="DM17" s="611"/>
      <c r="DN17" s="611"/>
      <c r="DO17" s="611"/>
      <c r="DP17" s="612"/>
      <c r="DQ17" s="619">
        <v>645994</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19076</v>
      </c>
      <c r="S18" s="611"/>
      <c r="T18" s="611"/>
      <c r="U18" s="611"/>
      <c r="V18" s="611"/>
      <c r="W18" s="611"/>
      <c r="X18" s="611"/>
      <c r="Y18" s="612"/>
      <c r="Z18" s="613">
        <v>0.2</v>
      </c>
      <c r="AA18" s="613"/>
      <c r="AB18" s="613"/>
      <c r="AC18" s="613"/>
      <c r="AD18" s="614">
        <v>19076</v>
      </c>
      <c r="AE18" s="614"/>
      <c r="AF18" s="614"/>
      <c r="AG18" s="614"/>
      <c r="AH18" s="614"/>
      <c r="AI18" s="614"/>
      <c r="AJ18" s="614"/>
      <c r="AK18" s="614"/>
      <c r="AL18" s="615">
        <v>0.4</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68646</v>
      </c>
      <c r="S19" s="611"/>
      <c r="T19" s="611"/>
      <c r="U19" s="611"/>
      <c r="V19" s="611"/>
      <c r="W19" s="611"/>
      <c r="X19" s="611"/>
      <c r="Y19" s="612"/>
      <c r="Z19" s="613">
        <v>0.6</v>
      </c>
      <c r="AA19" s="613"/>
      <c r="AB19" s="613"/>
      <c r="AC19" s="613"/>
      <c r="AD19" s="614">
        <v>68646</v>
      </c>
      <c r="AE19" s="614"/>
      <c r="AF19" s="614"/>
      <c r="AG19" s="614"/>
      <c r="AH19" s="614"/>
      <c r="AI19" s="614"/>
      <c r="AJ19" s="614"/>
      <c r="AK19" s="614"/>
      <c r="AL19" s="615">
        <v>1.4</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28982</v>
      </c>
      <c r="BH19" s="611"/>
      <c r="BI19" s="611"/>
      <c r="BJ19" s="611"/>
      <c r="BK19" s="611"/>
      <c r="BL19" s="611"/>
      <c r="BM19" s="611"/>
      <c r="BN19" s="612"/>
      <c r="BO19" s="613">
        <v>1.6</v>
      </c>
      <c r="BP19" s="613"/>
      <c r="BQ19" s="613"/>
      <c r="BR19" s="613"/>
      <c r="BS19" s="614" t="s">
        <v>121</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4499</v>
      </c>
      <c r="S20" s="611"/>
      <c r="T20" s="611"/>
      <c r="U20" s="611"/>
      <c r="V20" s="611"/>
      <c r="W20" s="611"/>
      <c r="X20" s="611"/>
      <c r="Y20" s="612"/>
      <c r="Z20" s="613">
        <v>0</v>
      </c>
      <c r="AA20" s="613"/>
      <c r="AB20" s="613"/>
      <c r="AC20" s="613"/>
      <c r="AD20" s="614">
        <v>4499</v>
      </c>
      <c r="AE20" s="614"/>
      <c r="AF20" s="614"/>
      <c r="AG20" s="614"/>
      <c r="AH20" s="614"/>
      <c r="AI20" s="614"/>
      <c r="AJ20" s="614"/>
      <c r="AK20" s="614"/>
      <c r="AL20" s="615">
        <v>0.1</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28982</v>
      </c>
      <c r="BH20" s="611"/>
      <c r="BI20" s="611"/>
      <c r="BJ20" s="611"/>
      <c r="BK20" s="611"/>
      <c r="BL20" s="611"/>
      <c r="BM20" s="611"/>
      <c r="BN20" s="612"/>
      <c r="BO20" s="613">
        <v>1.6</v>
      </c>
      <c r="BP20" s="613"/>
      <c r="BQ20" s="613"/>
      <c r="BR20" s="613"/>
      <c r="BS20" s="614" t="s">
        <v>121</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10614495</v>
      </c>
      <c r="CS20" s="611"/>
      <c r="CT20" s="611"/>
      <c r="CU20" s="611"/>
      <c r="CV20" s="611"/>
      <c r="CW20" s="611"/>
      <c r="CX20" s="611"/>
      <c r="CY20" s="612"/>
      <c r="CZ20" s="613">
        <v>100</v>
      </c>
      <c r="DA20" s="613"/>
      <c r="DB20" s="613"/>
      <c r="DC20" s="613"/>
      <c r="DD20" s="619">
        <v>885970</v>
      </c>
      <c r="DE20" s="611"/>
      <c r="DF20" s="611"/>
      <c r="DG20" s="611"/>
      <c r="DH20" s="611"/>
      <c r="DI20" s="611"/>
      <c r="DJ20" s="611"/>
      <c r="DK20" s="611"/>
      <c r="DL20" s="611"/>
      <c r="DM20" s="611"/>
      <c r="DN20" s="611"/>
      <c r="DO20" s="611"/>
      <c r="DP20" s="612"/>
      <c r="DQ20" s="619">
        <v>6582813</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2780967</v>
      </c>
      <c r="S21" s="611"/>
      <c r="T21" s="611"/>
      <c r="U21" s="611"/>
      <c r="V21" s="611"/>
      <c r="W21" s="611"/>
      <c r="X21" s="611"/>
      <c r="Y21" s="612"/>
      <c r="Z21" s="613">
        <v>25.4</v>
      </c>
      <c r="AA21" s="613"/>
      <c r="AB21" s="613"/>
      <c r="AC21" s="613"/>
      <c r="AD21" s="614">
        <v>2548060</v>
      </c>
      <c r="AE21" s="614"/>
      <c r="AF21" s="614"/>
      <c r="AG21" s="614"/>
      <c r="AH21" s="614"/>
      <c r="AI21" s="614"/>
      <c r="AJ21" s="614"/>
      <c r="AK21" s="614"/>
      <c r="AL21" s="615">
        <v>50.5</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28982</v>
      </c>
      <c r="BH21" s="611"/>
      <c r="BI21" s="611"/>
      <c r="BJ21" s="611"/>
      <c r="BK21" s="611"/>
      <c r="BL21" s="611"/>
      <c r="BM21" s="611"/>
      <c r="BN21" s="612"/>
      <c r="BO21" s="613">
        <v>1.6</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2548060</v>
      </c>
      <c r="S22" s="611"/>
      <c r="T22" s="611"/>
      <c r="U22" s="611"/>
      <c r="V22" s="611"/>
      <c r="W22" s="611"/>
      <c r="X22" s="611"/>
      <c r="Y22" s="612"/>
      <c r="Z22" s="613">
        <v>23.3</v>
      </c>
      <c r="AA22" s="613"/>
      <c r="AB22" s="613"/>
      <c r="AC22" s="613"/>
      <c r="AD22" s="614">
        <v>2548060</v>
      </c>
      <c r="AE22" s="614"/>
      <c r="AF22" s="614"/>
      <c r="AG22" s="614"/>
      <c r="AH22" s="614"/>
      <c r="AI22" s="614"/>
      <c r="AJ22" s="614"/>
      <c r="AK22" s="614"/>
      <c r="AL22" s="615">
        <v>50.5</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232907</v>
      </c>
      <c r="S23" s="611"/>
      <c r="T23" s="611"/>
      <c r="U23" s="611"/>
      <c r="V23" s="611"/>
      <c r="W23" s="611"/>
      <c r="X23" s="611"/>
      <c r="Y23" s="612"/>
      <c r="Z23" s="613">
        <v>2.1</v>
      </c>
      <c r="AA23" s="613"/>
      <c r="AB23" s="613"/>
      <c r="AC23" s="613"/>
      <c r="AD23" s="614" t="s">
        <v>121</v>
      </c>
      <c r="AE23" s="614"/>
      <c r="AF23" s="614"/>
      <c r="AG23" s="614"/>
      <c r="AH23" s="614"/>
      <c r="AI23" s="614"/>
      <c r="AJ23" s="614"/>
      <c r="AK23" s="614"/>
      <c r="AL23" s="615" t="s">
        <v>121</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4326194</v>
      </c>
      <c r="CS24" s="600"/>
      <c r="CT24" s="600"/>
      <c r="CU24" s="600"/>
      <c r="CV24" s="600"/>
      <c r="CW24" s="600"/>
      <c r="CX24" s="600"/>
      <c r="CY24" s="601"/>
      <c r="CZ24" s="604">
        <v>40.799999999999997</v>
      </c>
      <c r="DA24" s="605"/>
      <c r="DB24" s="605"/>
      <c r="DC24" s="621"/>
      <c r="DD24" s="645">
        <v>2651541</v>
      </c>
      <c r="DE24" s="600"/>
      <c r="DF24" s="600"/>
      <c r="DG24" s="600"/>
      <c r="DH24" s="600"/>
      <c r="DI24" s="600"/>
      <c r="DJ24" s="600"/>
      <c r="DK24" s="601"/>
      <c r="DL24" s="645">
        <v>2304798</v>
      </c>
      <c r="DM24" s="600"/>
      <c r="DN24" s="600"/>
      <c r="DO24" s="600"/>
      <c r="DP24" s="600"/>
      <c r="DQ24" s="600"/>
      <c r="DR24" s="600"/>
      <c r="DS24" s="600"/>
      <c r="DT24" s="600"/>
      <c r="DU24" s="600"/>
      <c r="DV24" s="601"/>
      <c r="DW24" s="604">
        <v>45.6</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5255052</v>
      </c>
      <c r="S25" s="611"/>
      <c r="T25" s="611"/>
      <c r="U25" s="611"/>
      <c r="V25" s="611"/>
      <c r="W25" s="611"/>
      <c r="X25" s="611"/>
      <c r="Y25" s="612"/>
      <c r="Z25" s="613">
        <v>48</v>
      </c>
      <c r="AA25" s="613"/>
      <c r="AB25" s="613"/>
      <c r="AC25" s="613"/>
      <c r="AD25" s="614">
        <v>5022145</v>
      </c>
      <c r="AE25" s="614"/>
      <c r="AF25" s="614"/>
      <c r="AG25" s="614"/>
      <c r="AH25" s="614"/>
      <c r="AI25" s="614"/>
      <c r="AJ25" s="614"/>
      <c r="AK25" s="614"/>
      <c r="AL25" s="615">
        <v>99.5</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1367035</v>
      </c>
      <c r="CS25" s="642"/>
      <c r="CT25" s="642"/>
      <c r="CU25" s="642"/>
      <c r="CV25" s="642"/>
      <c r="CW25" s="642"/>
      <c r="CX25" s="642"/>
      <c r="CY25" s="643"/>
      <c r="CZ25" s="615">
        <v>12.9</v>
      </c>
      <c r="DA25" s="640"/>
      <c r="DB25" s="640"/>
      <c r="DC25" s="644"/>
      <c r="DD25" s="619">
        <v>1224486</v>
      </c>
      <c r="DE25" s="642"/>
      <c r="DF25" s="642"/>
      <c r="DG25" s="642"/>
      <c r="DH25" s="642"/>
      <c r="DI25" s="642"/>
      <c r="DJ25" s="642"/>
      <c r="DK25" s="643"/>
      <c r="DL25" s="619">
        <v>1170454</v>
      </c>
      <c r="DM25" s="642"/>
      <c r="DN25" s="642"/>
      <c r="DO25" s="642"/>
      <c r="DP25" s="642"/>
      <c r="DQ25" s="642"/>
      <c r="DR25" s="642"/>
      <c r="DS25" s="642"/>
      <c r="DT25" s="642"/>
      <c r="DU25" s="642"/>
      <c r="DV25" s="643"/>
      <c r="DW25" s="615">
        <v>23.1</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2172</v>
      </c>
      <c r="S26" s="611"/>
      <c r="T26" s="611"/>
      <c r="U26" s="611"/>
      <c r="V26" s="611"/>
      <c r="W26" s="611"/>
      <c r="X26" s="611"/>
      <c r="Y26" s="612"/>
      <c r="Z26" s="613">
        <v>0</v>
      </c>
      <c r="AA26" s="613"/>
      <c r="AB26" s="613"/>
      <c r="AC26" s="613"/>
      <c r="AD26" s="614">
        <v>2172</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788774</v>
      </c>
      <c r="CS26" s="611"/>
      <c r="CT26" s="611"/>
      <c r="CU26" s="611"/>
      <c r="CV26" s="611"/>
      <c r="CW26" s="611"/>
      <c r="CX26" s="611"/>
      <c r="CY26" s="612"/>
      <c r="CZ26" s="615">
        <v>7.4</v>
      </c>
      <c r="DA26" s="640"/>
      <c r="DB26" s="640"/>
      <c r="DC26" s="644"/>
      <c r="DD26" s="619">
        <v>706631</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39628</v>
      </c>
      <c r="S27" s="611"/>
      <c r="T27" s="611"/>
      <c r="U27" s="611"/>
      <c r="V27" s="611"/>
      <c r="W27" s="611"/>
      <c r="X27" s="611"/>
      <c r="Y27" s="612"/>
      <c r="Z27" s="613">
        <v>0.4</v>
      </c>
      <c r="AA27" s="613"/>
      <c r="AB27" s="613"/>
      <c r="AC27" s="613"/>
      <c r="AD27" s="614">
        <v>9816</v>
      </c>
      <c r="AE27" s="614"/>
      <c r="AF27" s="614"/>
      <c r="AG27" s="614"/>
      <c r="AH27" s="614"/>
      <c r="AI27" s="614"/>
      <c r="AJ27" s="614"/>
      <c r="AK27" s="614"/>
      <c r="AL27" s="615">
        <v>0.2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1811466</v>
      </c>
      <c r="BH27" s="611"/>
      <c r="BI27" s="611"/>
      <c r="BJ27" s="611"/>
      <c r="BK27" s="611"/>
      <c r="BL27" s="611"/>
      <c r="BM27" s="611"/>
      <c r="BN27" s="612"/>
      <c r="BO27" s="613">
        <v>100</v>
      </c>
      <c r="BP27" s="613"/>
      <c r="BQ27" s="613"/>
      <c r="BR27" s="613"/>
      <c r="BS27" s="614">
        <v>124077</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2252529</v>
      </c>
      <c r="CS27" s="642"/>
      <c r="CT27" s="642"/>
      <c r="CU27" s="642"/>
      <c r="CV27" s="642"/>
      <c r="CW27" s="642"/>
      <c r="CX27" s="642"/>
      <c r="CY27" s="643"/>
      <c r="CZ27" s="615">
        <v>21.2</v>
      </c>
      <c r="DA27" s="640"/>
      <c r="DB27" s="640"/>
      <c r="DC27" s="644"/>
      <c r="DD27" s="619">
        <v>781061</v>
      </c>
      <c r="DE27" s="642"/>
      <c r="DF27" s="642"/>
      <c r="DG27" s="642"/>
      <c r="DH27" s="642"/>
      <c r="DI27" s="642"/>
      <c r="DJ27" s="642"/>
      <c r="DK27" s="643"/>
      <c r="DL27" s="619">
        <v>488350</v>
      </c>
      <c r="DM27" s="642"/>
      <c r="DN27" s="642"/>
      <c r="DO27" s="642"/>
      <c r="DP27" s="642"/>
      <c r="DQ27" s="642"/>
      <c r="DR27" s="642"/>
      <c r="DS27" s="642"/>
      <c r="DT27" s="642"/>
      <c r="DU27" s="642"/>
      <c r="DV27" s="643"/>
      <c r="DW27" s="615">
        <v>9.6999999999999993</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156207</v>
      </c>
      <c r="S28" s="611"/>
      <c r="T28" s="611"/>
      <c r="U28" s="611"/>
      <c r="V28" s="611"/>
      <c r="W28" s="611"/>
      <c r="X28" s="611"/>
      <c r="Y28" s="612"/>
      <c r="Z28" s="613">
        <v>1.4</v>
      </c>
      <c r="AA28" s="613"/>
      <c r="AB28" s="613"/>
      <c r="AC28" s="613"/>
      <c r="AD28" s="614">
        <v>5671</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706630</v>
      </c>
      <c r="CS28" s="611"/>
      <c r="CT28" s="611"/>
      <c r="CU28" s="611"/>
      <c r="CV28" s="611"/>
      <c r="CW28" s="611"/>
      <c r="CX28" s="611"/>
      <c r="CY28" s="612"/>
      <c r="CZ28" s="615">
        <v>6.7</v>
      </c>
      <c r="DA28" s="640"/>
      <c r="DB28" s="640"/>
      <c r="DC28" s="644"/>
      <c r="DD28" s="619">
        <v>645994</v>
      </c>
      <c r="DE28" s="611"/>
      <c r="DF28" s="611"/>
      <c r="DG28" s="611"/>
      <c r="DH28" s="611"/>
      <c r="DI28" s="611"/>
      <c r="DJ28" s="611"/>
      <c r="DK28" s="612"/>
      <c r="DL28" s="619">
        <v>645994</v>
      </c>
      <c r="DM28" s="611"/>
      <c r="DN28" s="611"/>
      <c r="DO28" s="611"/>
      <c r="DP28" s="611"/>
      <c r="DQ28" s="611"/>
      <c r="DR28" s="611"/>
      <c r="DS28" s="611"/>
      <c r="DT28" s="611"/>
      <c r="DU28" s="611"/>
      <c r="DV28" s="612"/>
      <c r="DW28" s="615">
        <v>12.8</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10066</v>
      </c>
      <c r="S29" s="611"/>
      <c r="T29" s="611"/>
      <c r="U29" s="611"/>
      <c r="V29" s="611"/>
      <c r="W29" s="611"/>
      <c r="X29" s="611"/>
      <c r="Y29" s="612"/>
      <c r="Z29" s="613">
        <v>0.1</v>
      </c>
      <c r="AA29" s="613"/>
      <c r="AB29" s="613"/>
      <c r="AC29" s="613"/>
      <c r="AD29" s="614">
        <v>54</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706630</v>
      </c>
      <c r="CS29" s="642"/>
      <c r="CT29" s="642"/>
      <c r="CU29" s="642"/>
      <c r="CV29" s="642"/>
      <c r="CW29" s="642"/>
      <c r="CX29" s="642"/>
      <c r="CY29" s="643"/>
      <c r="CZ29" s="615">
        <v>6.7</v>
      </c>
      <c r="DA29" s="640"/>
      <c r="DB29" s="640"/>
      <c r="DC29" s="644"/>
      <c r="DD29" s="619">
        <v>645994</v>
      </c>
      <c r="DE29" s="642"/>
      <c r="DF29" s="642"/>
      <c r="DG29" s="642"/>
      <c r="DH29" s="642"/>
      <c r="DI29" s="642"/>
      <c r="DJ29" s="642"/>
      <c r="DK29" s="643"/>
      <c r="DL29" s="619">
        <v>645994</v>
      </c>
      <c r="DM29" s="642"/>
      <c r="DN29" s="642"/>
      <c r="DO29" s="642"/>
      <c r="DP29" s="642"/>
      <c r="DQ29" s="642"/>
      <c r="DR29" s="642"/>
      <c r="DS29" s="642"/>
      <c r="DT29" s="642"/>
      <c r="DU29" s="642"/>
      <c r="DV29" s="643"/>
      <c r="DW29" s="615">
        <v>12.8</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1557772</v>
      </c>
      <c r="S30" s="611"/>
      <c r="T30" s="611"/>
      <c r="U30" s="611"/>
      <c r="V30" s="611"/>
      <c r="W30" s="611"/>
      <c r="X30" s="611"/>
      <c r="Y30" s="612"/>
      <c r="Z30" s="613">
        <v>14.2</v>
      </c>
      <c r="AA30" s="613"/>
      <c r="AB30" s="613"/>
      <c r="AC30" s="613"/>
      <c r="AD30" s="614" t="s">
        <v>121</v>
      </c>
      <c r="AE30" s="614"/>
      <c r="AF30" s="614"/>
      <c r="AG30" s="614"/>
      <c r="AH30" s="614"/>
      <c r="AI30" s="614"/>
      <c r="AJ30" s="614"/>
      <c r="AK30" s="614"/>
      <c r="AL30" s="615" t="s">
        <v>121</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690043</v>
      </c>
      <c r="CS30" s="611"/>
      <c r="CT30" s="611"/>
      <c r="CU30" s="611"/>
      <c r="CV30" s="611"/>
      <c r="CW30" s="611"/>
      <c r="CX30" s="611"/>
      <c r="CY30" s="612"/>
      <c r="CZ30" s="615">
        <v>6.5</v>
      </c>
      <c r="DA30" s="640"/>
      <c r="DB30" s="640"/>
      <c r="DC30" s="644"/>
      <c r="DD30" s="619">
        <v>633272</v>
      </c>
      <c r="DE30" s="611"/>
      <c r="DF30" s="611"/>
      <c r="DG30" s="611"/>
      <c r="DH30" s="611"/>
      <c r="DI30" s="611"/>
      <c r="DJ30" s="611"/>
      <c r="DK30" s="612"/>
      <c r="DL30" s="619">
        <v>633272</v>
      </c>
      <c r="DM30" s="611"/>
      <c r="DN30" s="611"/>
      <c r="DO30" s="611"/>
      <c r="DP30" s="611"/>
      <c r="DQ30" s="611"/>
      <c r="DR30" s="611"/>
      <c r="DS30" s="611"/>
      <c r="DT30" s="611"/>
      <c r="DU30" s="611"/>
      <c r="DV30" s="612"/>
      <c r="DW30" s="615">
        <v>12.5</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98.7</v>
      </c>
      <c r="BH31" s="654"/>
      <c r="BI31" s="654"/>
      <c r="BJ31" s="654"/>
      <c r="BK31" s="654"/>
      <c r="BL31" s="654"/>
      <c r="BM31" s="605">
        <v>96.7</v>
      </c>
      <c r="BN31" s="654"/>
      <c r="BO31" s="654"/>
      <c r="BP31" s="654"/>
      <c r="BQ31" s="655"/>
      <c r="BR31" s="666">
        <v>98.9</v>
      </c>
      <c r="BS31" s="654"/>
      <c r="BT31" s="654"/>
      <c r="BU31" s="654"/>
      <c r="BV31" s="654"/>
      <c r="BW31" s="654"/>
      <c r="BX31" s="605">
        <v>96.9</v>
      </c>
      <c r="BY31" s="654"/>
      <c r="BZ31" s="654"/>
      <c r="CA31" s="654"/>
      <c r="CB31" s="655"/>
      <c r="CD31" s="648"/>
      <c r="CE31" s="649"/>
      <c r="CF31" s="607" t="s">
        <v>301</v>
      </c>
      <c r="CG31" s="608"/>
      <c r="CH31" s="608"/>
      <c r="CI31" s="608"/>
      <c r="CJ31" s="608"/>
      <c r="CK31" s="608"/>
      <c r="CL31" s="608"/>
      <c r="CM31" s="608"/>
      <c r="CN31" s="608"/>
      <c r="CO31" s="608"/>
      <c r="CP31" s="608"/>
      <c r="CQ31" s="609"/>
      <c r="CR31" s="610">
        <v>16587</v>
      </c>
      <c r="CS31" s="642"/>
      <c r="CT31" s="642"/>
      <c r="CU31" s="642"/>
      <c r="CV31" s="642"/>
      <c r="CW31" s="642"/>
      <c r="CX31" s="642"/>
      <c r="CY31" s="643"/>
      <c r="CZ31" s="615">
        <v>0.2</v>
      </c>
      <c r="DA31" s="640"/>
      <c r="DB31" s="640"/>
      <c r="DC31" s="644"/>
      <c r="DD31" s="619">
        <v>12722</v>
      </c>
      <c r="DE31" s="642"/>
      <c r="DF31" s="642"/>
      <c r="DG31" s="642"/>
      <c r="DH31" s="642"/>
      <c r="DI31" s="642"/>
      <c r="DJ31" s="642"/>
      <c r="DK31" s="643"/>
      <c r="DL31" s="619">
        <v>12722</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724699</v>
      </c>
      <c r="S32" s="611"/>
      <c r="T32" s="611"/>
      <c r="U32" s="611"/>
      <c r="V32" s="611"/>
      <c r="W32" s="611"/>
      <c r="X32" s="611"/>
      <c r="Y32" s="612"/>
      <c r="Z32" s="613">
        <v>6.6</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196" t="s">
        <v>303</v>
      </c>
      <c r="AX32" s="607" t="s">
        <v>304</v>
      </c>
      <c r="AY32" s="608"/>
      <c r="AZ32" s="608"/>
      <c r="BA32" s="608"/>
      <c r="BB32" s="608"/>
      <c r="BC32" s="608"/>
      <c r="BD32" s="608"/>
      <c r="BE32" s="608"/>
      <c r="BF32" s="609"/>
      <c r="BG32" s="667">
        <v>98.7</v>
      </c>
      <c r="BH32" s="642"/>
      <c r="BI32" s="642"/>
      <c r="BJ32" s="642"/>
      <c r="BK32" s="642"/>
      <c r="BL32" s="642"/>
      <c r="BM32" s="616">
        <v>96.6</v>
      </c>
      <c r="BN32" s="642"/>
      <c r="BO32" s="642"/>
      <c r="BP32" s="642"/>
      <c r="BQ32" s="665"/>
      <c r="BR32" s="667">
        <v>98.7</v>
      </c>
      <c r="BS32" s="642"/>
      <c r="BT32" s="642"/>
      <c r="BU32" s="642"/>
      <c r="BV32" s="642"/>
      <c r="BW32" s="642"/>
      <c r="BX32" s="616">
        <v>96.8</v>
      </c>
      <c r="BY32" s="642"/>
      <c r="BZ32" s="642"/>
      <c r="CA32" s="642"/>
      <c r="CB32" s="665"/>
      <c r="CD32" s="650"/>
      <c r="CE32" s="651"/>
      <c r="CF32" s="607" t="s">
        <v>305</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0"/>
      <c r="DB32" s="640"/>
      <c r="DC32" s="644"/>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12553</v>
      </c>
      <c r="S33" s="611"/>
      <c r="T33" s="611"/>
      <c r="U33" s="611"/>
      <c r="V33" s="611"/>
      <c r="W33" s="611"/>
      <c r="X33" s="611"/>
      <c r="Y33" s="612"/>
      <c r="Z33" s="613">
        <v>0.1</v>
      </c>
      <c r="AA33" s="613"/>
      <c r="AB33" s="613"/>
      <c r="AC33" s="613"/>
      <c r="AD33" s="614">
        <v>4148</v>
      </c>
      <c r="AE33" s="614"/>
      <c r="AF33" s="614"/>
      <c r="AG33" s="614"/>
      <c r="AH33" s="614"/>
      <c r="AI33" s="614"/>
      <c r="AJ33" s="614"/>
      <c r="AK33" s="614"/>
      <c r="AL33" s="615">
        <v>0.1</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98.5</v>
      </c>
      <c r="BH33" s="669"/>
      <c r="BI33" s="669"/>
      <c r="BJ33" s="669"/>
      <c r="BK33" s="669"/>
      <c r="BL33" s="669"/>
      <c r="BM33" s="670">
        <v>96.1</v>
      </c>
      <c r="BN33" s="669"/>
      <c r="BO33" s="669"/>
      <c r="BP33" s="669"/>
      <c r="BQ33" s="671"/>
      <c r="BR33" s="668">
        <v>98.8</v>
      </c>
      <c r="BS33" s="669"/>
      <c r="BT33" s="669"/>
      <c r="BU33" s="669"/>
      <c r="BV33" s="669"/>
      <c r="BW33" s="669"/>
      <c r="BX33" s="670">
        <v>96.5</v>
      </c>
      <c r="BY33" s="669"/>
      <c r="BZ33" s="669"/>
      <c r="CA33" s="669"/>
      <c r="CB33" s="671"/>
      <c r="CD33" s="607" t="s">
        <v>308</v>
      </c>
      <c r="CE33" s="608"/>
      <c r="CF33" s="608"/>
      <c r="CG33" s="608"/>
      <c r="CH33" s="608"/>
      <c r="CI33" s="608"/>
      <c r="CJ33" s="608"/>
      <c r="CK33" s="608"/>
      <c r="CL33" s="608"/>
      <c r="CM33" s="608"/>
      <c r="CN33" s="608"/>
      <c r="CO33" s="608"/>
      <c r="CP33" s="608"/>
      <c r="CQ33" s="609"/>
      <c r="CR33" s="610">
        <v>5327394</v>
      </c>
      <c r="CS33" s="642"/>
      <c r="CT33" s="642"/>
      <c r="CU33" s="642"/>
      <c r="CV33" s="642"/>
      <c r="CW33" s="642"/>
      <c r="CX33" s="642"/>
      <c r="CY33" s="643"/>
      <c r="CZ33" s="615">
        <v>50.2</v>
      </c>
      <c r="DA33" s="640"/>
      <c r="DB33" s="640"/>
      <c r="DC33" s="644"/>
      <c r="DD33" s="619">
        <v>3702923</v>
      </c>
      <c r="DE33" s="642"/>
      <c r="DF33" s="642"/>
      <c r="DG33" s="642"/>
      <c r="DH33" s="642"/>
      <c r="DI33" s="642"/>
      <c r="DJ33" s="642"/>
      <c r="DK33" s="643"/>
      <c r="DL33" s="619">
        <v>2156578</v>
      </c>
      <c r="DM33" s="642"/>
      <c r="DN33" s="642"/>
      <c r="DO33" s="642"/>
      <c r="DP33" s="642"/>
      <c r="DQ33" s="642"/>
      <c r="DR33" s="642"/>
      <c r="DS33" s="642"/>
      <c r="DT33" s="642"/>
      <c r="DU33" s="642"/>
      <c r="DV33" s="643"/>
      <c r="DW33" s="615">
        <v>42.6</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832756</v>
      </c>
      <c r="S34" s="611"/>
      <c r="T34" s="611"/>
      <c r="U34" s="611"/>
      <c r="V34" s="611"/>
      <c r="W34" s="611"/>
      <c r="X34" s="611"/>
      <c r="Y34" s="612"/>
      <c r="Z34" s="613">
        <v>7.6</v>
      </c>
      <c r="AA34" s="613"/>
      <c r="AB34" s="613"/>
      <c r="AC34" s="613"/>
      <c r="AD34" s="614" t="s">
        <v>121</v>
      </c>
      <c r="AE34" s="614"/>
      <c r="AF34" s="614"/>
      <c r="AG34" s="614"/>
      <c r="AH34" s="614"/>
      <c r="AI34" s="614"/>
      <c r="AJ34" s="614"/>
      <c r="AK34" s="614"/>
      <c r="AL34" s="615" t="s">
        <v>121</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310</v>
      </c>
      <c r="CE34" s="608"/>
      <c r="CF34" s="608"/>
      <c r="CG34" s="608"/>
      <c r="CH34" s="608"/>
      <c r="CI34" s="608"/>
      <c r="CJ34" s="608"/>
      <c r="CK34" s="608"/>
      <c r="CL34" s="608"/>
      <c r="CM34" s="608"/>
      <c r="CN34" s="608"/>
      <c r="CO34" s="608"/>
      <c r="CP34" s="608"/>
      <c r="CQ34" s="609"/>
      <c r="CR34" s="610">
        <v>2159906</v>
      </c>
      <c r="CS34" s="611"/>
      <c r="CT34" s="611"/>
      <c r="CU34" s="611"/>
      <c r="CV34" s="611"/>
      <c r="CW34" s="611"/>
      <c r="CX34" s="611"/>
      <c r="CY34" s="612"/>
      <c r="CZ34" s="615">
        <v>20.3</v>
      </c>
      <c r="DA34" s="640"/>
      <c r="DB34" s="640"/>
      <c r="DC34" s="644"/>
      <c r="DD34" s="619">
        <v>1295282</v>
      </c>
      <c r="DE34" s="611"/>
      <c r="DF34" s="611"/>
      <c r="DG34" s="611"/>
      <c r="DH34" s="611"/>
      <c r="DI34" s="611"/>
      <c r="DJ34" s="611"/>
      <c r="DK34" s="612"/>
      <c r="DL34" s="619">
        <v>957507</v>
      </c>
      <c r="DM34" s="611"/>
      <c r="DN34" s="611"/>
      <c r="DO34" s="611"/>
      <c r="DP34" s="611"/>
      <c r="DQ34" s="611"/>
      <c r="DR34" s="611"/>
      <c r="DS34" s="611"/>
      <c r="DT34" s="611"/>
      <c r="DU34" s="611"/>
      <c r="DV34" s="612"/>
      <c r="DW34" s="615">
        <v>18.899999999999999</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1289056</v>
      </c>
      <c r="S35" s="611"/>
      <c r="T35" s="611"/>
      <c r="U35" s="611"/>
      <c r="V35" s="611"/>
      <c r="W35" s="611"/>
      <c r="X35" s="611"/>
      <c r="Y35" s="612"/>
      <c r="Z35" s="613">
        <v>11.8</v>
      </c>
      <c r="AA35" s="613"/>
      <c r="AB35" s="613"/>
      <c r="AC35" s="613"/>
      <c r="AD35" s="614" t="s">
        <v>121</v>
      </c>
      <c r="AE35" s="614"/>
      <c r="AF35" s="614"/>
      <c r="AG35" s="614"/>
      <c r="AH35" s="614"/>
      <c r="AI35" s="614"/>
      <c r="AJ35" s="614"/>
      <c r="AK35" s="614"/>
      <c r="AL35" s="615" t="s">
        <v>121</v>
      </c>
      <c r="AM35" s="616"/>
      <c r="AN35" s="616"/>
      <c r="AO35" s="617"/>
      <c r="AP35" s="20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19580</v>
      </c>
      <c r="CS35" s="642"/>
      <c r="CT35" s="642"/>
      <c r="CU35" s="642"/>
      <c r="CV35" s="642"/>
      <c r="CW35" s="642"/>
      <c r="CX35" s="642"/>
      <c r="CY35" s="643"/>
      <c r="CZ35" s="615">
        <v>0.2</v>
      </c>
      <c r="DA35" s="640"/>
      <c r="DB35" s="640"/>
      <c r="DC35" s="644"/>
      <c r="DD35" s="619">
        <v>19580</v>
      </c>
      <c r="DE35" s="642"/>
      <c r="DF35" s="642"/>
      <c r="DG35" s="642"/>
      <c r="DH35" s="642"/>
      <c r="DI35" s="642"/>
      <c r="DJ35" s="642"/>
      <c r="DK35" s="643"/>
      <c r="DL35" s="619">
        <v>13116</v>
      </c>
      <c r="DM35" s="642"/>
      <c r="DN35" s="642"/>
      <c r="DO35" s="642"/>
      <c r="DP35" s="642"/>
      <c r="DQ35" s="642"/>
      <c r="DR35" s="642"/>
      <c r="DS35" s="642"/>
      <c r="DT35" s="642"/>
      <c r="DU35" s="642"/>
      <c r="DV35" s="643"/>
      <c r="DW35" s="615">
        <v>0.3</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382493</v>
      </c>
      <c r="S36" s="611"/>
      <c r="T36" s="611"/>
      <c r="U36" s="611"/>
      <c r="V36" s="611"/>
      <c r="W36" s="611"/>
      <c r="X36" s="611"/>
      <c r="Y36" s="612"/>
      <c r="Z36" s="613">
        <v>3.5</v>
      </c>
      <c r="AA36" s="613"/>
      <c r="AB36" s="613"/>
      <c r="AC36" s="613"/>
      <c r="AD36" s="614" t="s">
        <v>121</v>
      </c>
      <c r="AE36" s="614"/>
      <c r="AF36" s="614"/>
      <c r="AG36" s="614"/>
      <c r="AH36" s="614"/>
      <c r="AI36" s="614"/>
      <c r="AJ36" s="614"/>
      <c r="AK36" s="614"/>
      <c r="AL36" s="615" t="s">
        <v>121</v>
      </c>
      <c r="AM36" s="616"/>
      <c r="AN36" s="616"/>
      <c r="AO36" s="617"/>
      <c r="AP36" s="206"/>
      <c r="AQ36" s="676" t="s">
        <v>316</v>
      </c>
      <c r="AR36" s="677"/>
      <c r="AS36" s="677"/>
      <c r="AT36" s="677"/>
      <c r="AU36" s="677"/>
      <c r="AV36" s="677"/>
      <c r="AW36" s="677"/>
      <c r="AX36" s="677"/>
      <c r="AY36" s="678"/>
      <c r="AZ36" s="599">
        <v>892897</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294639</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809597</v>
      </c>
      <c r="CS36" s="611"/>
      <c r="CT36" s="611"/>
      <c r="CU36" s="611"/>
      <c r="CV36" s="611"/>
      <c r="CW36" s="611"/>
      <c r="CX36" s="611"/>
      <c r="CY36" s="612"/>
      <c r="CZ36" s="615">
        <v>7.6</v>
      </c>
      <c r="DA36" s="640"/>
      <c r="DB36" s="640"/>
      <c r="DC36" s="644"/>
      <c r="DD36" s="619">
        <v>660492</v>
      </c>
      <c r="DE36" s="611"/>
      <c r="DF36" s="611"/>
      <c r="DG36" s="611"/>
      <c r="DH36" s="611"/>
      <c r="DI36" s="611"/>
      <c r="DJ36" s="611"/>
      <c r="DK36" s="612"/>
      <c r="DL36" s="619">
        <v>515028</v>
      </c>
      <c r="DM36" s="611"/>
      <c r="DN36" s="611"/>
      <c r="DO36" s="611"/>
      <c r="DP36" s="611"/>
      <c r="DQ36" s="611"/>
      <c r="DR36" s="611"/>
      <c r="DS36" s="611"/>
      <c r="DT36" s="611"/>
      <c r="DU36" s="611"/>
      <c r="DV36" s="612"/>
      <c r="DW36" s="615">
        <v>10.199999999999999</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230323</v>
      </c>
      <c r="S37" s="611"/>
      <c r="T37" s="611"/>
      <c r="U37" s="611"/>
      <c r="V37" s="611"/>
      <c r="W37" s="611"/>
      <c r="X37" s="611"/>
      <c r="Y37" s="612"/>
      <c r="Z37" s="613">
        <v>2.1</v>
      </c>
      <c r="AA37" s="613"/>
      <c r="AB37" s="613"/>
      <c r="AC37" s="613"/>
      <c r="AD37" s="614">
        <v>1342</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11783</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294639</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130004</v>
      </c>
      <c r="CS37" s="642"/>
      <c r="CT37" s="642"/>
      <c r="CU37" s="642"/>
      <c r="CV37" s="642"/>
      <c r="CW37" s="642"/>
      <c r="CX37" s="642"/>
      <c r="CY37" s="643"/>
      <c r="CZ37" s="615">
        <v>1.2</v>
      </c>
      <c r="DA37" s="640"/>
      <c r="DB37" s="640"/>
      <c r="DC37" s="644"/>
      <c r="DD37" s="619">
        <v>85004</v>
      </c>
      <c r="DE37" s="642"/>
      <c r="DF37" s="642"/>
      <c r="DG37" s="642"/>
      <c r="DH37" s="642"/>
      <c r="DI37" s="642"/>
      <c r="DJ37" s="642"/>
      <c r="DK37" s="643"/>
      <c r="DL37" s="619">
        <v>81584</v>
      </c>
      <c r="DM37" s="642"/>
      <c r="DN37" s="642"/>
      <c r="DO37" s="642"/>
      <c r="DP37" s="642"/>
      <c r="DQ37" s="642"/>
      <c r="DR37" s="642"/>
      <c r="DS37" s="642"/>
      <c r="DT37" s="642"/>
      <c r="DU37" s="642"/>
      <c r="DV37" s="643"/>
      <c r="DW37" s="615">
        <v>1.6</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464088</v>
      </c>
      <c r="S38" s="611"/>
      <c r="T38" s="611"/>
      <c r="U38" s="611"/>
      <c r="V38" s="611"/>
      <c r="W38" s="611"/>
      <c r="X38" s="611"/>
      <c r="Y38" s="612"/>
      <c r="Z38" s="613">
        <v>4.2</v>
      </c>
      <c r="AA38" s="613"/>
      <c r="AB38" s="613"/>
      <c r="AC38" s="613"/>
      <c r="AD38" s="614" t="s">
        <v>121</v>
      </c>
      <c r="AE38" s="614"/>
      <c r="AF38" s="614"/>
      <c r="AG38" s="614"/>
      <c r="AH38" s="614"/>
      <c r="AI38" s="614"/>
      <c r="AJ38" s="614"/>
      <c r="AK38" s="614"/>
      <c r="AL38" s="615" t="s">
        <v>121</v>
      </c>
      <c r="AM38" s="616"/>
      <c r="AN38" s="616"/>
      <c r="AO38" s="617"/>
      <c r="AQ38" s="673" t="s">
        <v>324</v>
      </c>
      <c r="AR38" s="674"/>
      <c r="AS38" s="674"/>
      <c r="AT38" s="674"/>
      <c r="AU38" s="674"/>
      <c r="AV38" s="674"/>
      <c r="AW38" s="674"/>
      <c r="AX38" s="674"/>
      <c r="AY38" s="675"/>
      <c r="AZ38" s="610">
        <v>2865</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2329</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878249</v>
      </c>
      <c r="CS38" s="611"/>
      <c r="CT38" s="611"/>
      <c r="CU38" s="611"/>
      <c r="CV38" s="611"/>
      <c r="CW38" s="611"/>
      <c r="CX38" s="611"/>
      <c r="CY38" s="612"/>
      <c r="CZ38" s="615">
        <v>8.3000000000000007</v>
      </c>
      <c r="DA38" s="640"/>
      <c r="DB38" s="640"/>
      <c r="DC38" s="644"/>
      <c r="DD38" s="619">
        <v>704934</v>
      </c>
      <c r="DE38" s="611"/>
      <c r="DF38" s="611"/>
      <c r="DG38" s="611"/>
      <c r="DH38" s="611"/>
      <c r="DI38" s="611"/>
      <c r="DJ38" s="611"/>
      <c r="DK38" s="612"/>
      <c r="DL38" s="619">
        <v>670927</v>
      </c>
      <c r="DM38" s="611"/>
      <c r="DN38" s="611"/>
      <c r="DO38" s="611"/>
      <c r="DP38" s="611"/>
      <c r="DQ38" s="611"/>
      <c r="DR38" s="611"/>
      <c r="DS38" s="611"/>
      <c r="DT38" s="611"/>
      <c r="DU38" s="611"/>
      <c r="DV38" s="612"/>
      <c r="DW38" s="615">
        <v>13.3</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328</v>
      </c>
      <c r="AR39" s="674"/>
      <c r="AS39" s="674"/>
      <c r="AT39" s="674"/>
      <c r="AU39" s="674"/>
      <c r="AV39" s="674"/>
      <c r="AW39" s="674"/>
      <c r="AX39" s="674"/>
      <c r="AY39" s="675"/>
      <c r="AZ39" s="610" t="s">
        <v>121</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3430</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1402522</v>
      </c>
      <c r="CS39" s="642"/>
      <c r="CT39" s="642"/>
      <c r="CU39" s="642"/>
      <c r="CV39" s="642"/>
      <c r="CW39" s="642"/>
      <c r="CX39" s="642"/>
      <c r="CY39" s="643"/>
      <c r="CZ39" s="615">
        <v>13.2</v>
      </c>
      <c r="DA39" s="640"/>
      <c r="DB39" s="640"/>
      <c r="DC39" s="644"/>
      <c r="DD39" s="619">
        <v>1022635</v>
      </c>
      <c r="DE39" s="642"/>
      <c r="DF39" s="642"/>
      <c r="DG39" s="642"/>
      <c r="DH39" s="642"/>
      <c r="DI39" s="642"/>
      <c r="DJ39" s="642"/>
      <c r="DK39" s="643"/>
      <c r="DL39" s="619" t="s">
        <v>121</v>
      </c>
      <c r="DM39" s="642"/>
      <c r="DN39" s="642"/>
      <c r="DO39" s="642"/>
      <c r="DP39" s="642"/>
      <c r="DQ39" s="642"/>
      <c r="DR39" s="642"/>
      <c r="DS39" s="642"/>
      <c r="DT39" s="642"/>
      <c r="DU39" s="642"/>
      <c r="DV39" s="643"/>
      <c r="DW39" s="615" t="s">
        <v>121</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12988</v>
      </c>
      <c r="S40" s="611"/>
      <c r="T40" s="611"/>
      <c r="U40" s="611"/>
      <c r="V40" s="611"/>
      <c r="W40" s="611"/>
      <c r="X40" s="611"/>
      <c r="Y40" s="612"/>
      <c r="Z40" s="613">
        <v>0.1</v>
      </c>
      <c r="AA40" s="613"/>
      <c r="AB40" s="613"/>
      <c r="AC40" s="613"/>
      <c r="AD40" s="614" t="s">
        <v>121</v>
      </c>
      <c r="AE40" s="614"/>
      <c r="AF40" s="614"/>
      <c r="AG40" s="614"/>
      <c r="AH40" s="614"/>
      <c r="AI40" s="614"/>
      <c r="AJ40" s="614"/>
      <c r="AK40" s="614"/>
      <c r="AL40" s="615" t="s">
        <v>121</v>
      </c>
      <c r="AM40" s="616"/>
      <c r="AN40" s="616"/>
      <c r="AO40" s="617"/>
      <c r="AQ40" s="673" t="s">
        <v>332</v>
      </c>
      <c r="AR40" s="674"/>
      <c r="AS40" s="674"/>
      <c r="AT40" s="674"/>
      <c r="AU40" s="674"/>
      <c r="AV40" s="674"/>
      <c r="AW40" s="674"/>
      <c r="AX40" s="674"/>
      <c r="AY40" s="675"/>
      <c r="AZ40" s="610" t="s">
        <v>121</v>
      </c>
      <c r="BA40" s="611"/>
      <c r="BB40" s="611"/>
      <c r="BC40" s="611"/>
      <c r="BD40" s="642"/>
      <c r="BE40" s="642"/>
      <c r="BF40" s="665"/>
      <c r="BG40" s="658" t="s">
        <v>333</v>
      </c>
      <c r="BH40" s="659"/>
      <c r="BI40" s="659"/>
      <c r="BJ40" s="659"/>
      <c r="BK40" s="659"/>
      <c r="BL40" s="202"/>
      <c r="BM40" s="608" t="s">
        <v>334</v>
      </c>
      <c r="BN40" s="608"/>
      <c r="BO40" s="608"/>
      <c r="BP40" s="608"/>
      <c r="BQ40" s="608"/>
      <c r="BR40" s="608"/>
      <c r="BS40" s="608"/>
      <c r="BT40" s="608"/>
      <c r="BU40" s="609"/>
      <c r="BV40" s="610">
        <v>102</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57540</v>
      </c>
      <c r="CS40" s="611"/>
      <c r="CT40" s="611"/>
      <c r="CU40" s="611"/>
      <c r="CV40" s="611"/>
      <c r="CW40" s="611"/>
      <c r="CX40" s="611"/>
      <c r="CY40" s="612"/>
      <c r="CZ40" s="615">
        <v>0.5</v>
      </c>
      <c r="DA40" s="640"/>
      <c r="DB40" s="640"/>
      <c r="DC40" s="644"/>
      <c r="DD40" s="619" t="s">
        <v>121</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10956865</v>
      </c>
      <c r="S41" s="683"/>
      <c r="T41" s="683"/>
      <c r="U41" s="683"/>
      <c r="V41" s="683"/>
      <c r="W41" s="683"/>
      <c r="X41" s="683"/>
      <c r="Y41" s="687"/>
      <c r="Z41" s="688">
        <v>100</v>
      </c>
      <c r="AA41" s="688"/>
      <c r="AB41" s="688"/>
      <c r="AC41" s="688"/>
      <c r="AD41" s="689">
        <v>5045348</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213609</v>
      </c>
      <c r="BA41" s="611"/>
      <c r="BB41" s="611"/>
      <c r="BC41" s="611"/>
      <c r="BD41" s="642"/>
      <c r="BE41" s="642"/>
      <c r="BF41" s="665"/>
      <c r="BG41" s="658"/>
      <c r="BH41" s="659"/>
      <c r="BI41" s="659"/>
      <c r="BJ41" s="659"/>
      <c r="BK41" s="659"/>
      <c r="BL41" s="202"/>
      <c r="BM41" s="608" t="s">
        <v>338</v>
      </c>
      <c r="BN41" s="608"/>
      <c r="BO41" s="608"/>
      <c r="BP41" s="608"/>
      <c r="BQ41" s="608"/>
      <c r="BR41" s="608"/>
      <c r="BS41" s="608"/>
      <c r="BT41" s="608"/>
      <c r="BU41" s="609"/>
      <c r="BV41" s="610" t="s">
        <v>121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121</v>
      </c>
      <c r="CS41" s="642"/>
      <c r="CT41" s="642"/>
      <c r="CU41" s="642"/>
      <c r="CV41" s="642"/>
      <c r="CW41" s="642"/>
      <c r="CX41" s="642"/>
      <c r="CY41" s="643"/>
      <c r="CZ41" s="615" t="s">
        <v>121</v>
      </c>
      <c r="DA41" s="640"/>
      <c r="DB41" s="640"/>
      <c r="DC41" s="644"/>
      <c r="DD41" s="619" t="s">
        <v>121</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664640</v>
      </c>
      <c r="BA42" s="683"/>
      <c r="BB42" s="683"/>
      <c r="BC42" s="683"/>
      <c r="BD42" s="669"/>
      <c r="BE42" s="669"/>
      <c r="BF42" s="671"/>
      <c r="BG42" s="660"/>
      <c r="BH42" s="661"/>
      <c r="BI42" s="661"/>
      <c r="BJ42" s="661"/>
      <c r="BK42" s="661"/>
      <c r="BL42" s="203"/>
      <c r="BM42" s="632" t="s">
        <v>341</v>
      </c>
      <c r="BN42" s="632"/>
      <c r="BO42" s="632"/>
      <c r="BP42" s="632"/>
      <c r="BQ42" s="632"/>
      <c r="BR42" s="632"/>
      <c r="BS42" s="632"/>
      <c r="BT42" s="632"/>
      <c r="BU42" s="633"/>
      <c r="BV42" s="682">
        <v>402</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960907</v>
      </c>
      <c r="CS42" s="642"/>
      <c r="CT42" s="642"/>
      <c r="CU42" s="642"/>
      <c r="CV42" s="642"/>
      <c r="CW42" s="642"/>
      <c r="CX42" s="642"/>
      <c r="CY42" s="643"/>
      <c r="CZ42" s="615">
        <v>9.1</v>
      </c>
      <c r="DA42" s="640"/>
      <c r="DB42" s="640"/>
      <c r="DC42" s="644"/>
      <c r="DD42" s="619">
        <v>228349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25891</v>
      </c>
      <c r="CS43" s="642"/>
      <c r="CT43" s="642"/>
      <c r="CU43" s="642"/>
      <c r="CV43" s="642"/>
      <c r="CW43" s="642"/>
      <c r="CX43" s="642"/>
      <c r="CY43" s="643"/>
      <c r="CZ43" s="615">
        <v>0.2</v>
      </c>
      <c r="DA43" s="640"/>
      <c r="DB43" s="640"/>
      <c r="DC43" s="644"/>
      <c r="DD43" s="619">
        <v>25891</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885970</v>
      </c>
      <c r="CS44" s="611"/>
      <c r="CT44" s="611"/>
      <c r="CU44" s="611"/>
      <c r="CV44" s="611"/>
      <c r="CW44" s="611"/>
      <c r="CX44" s="611"/>
      <c r="CY44" s="612"/>
      <c r="CZ44" s="615">
        <v>8.3000000000000007</v>
      </c>
      <c r="DA44" s="616"/>
      <c r="DB44" s="616"/>
      <c r="DC44" s="622"/>
      <c r="DD44" s="619">
        <v>190934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182858</v>
      </c>
      <c r="CS45" s="642"/>
      <c r="CT45" s="642"/>
      <c r="CU45" s="642"/>
      <c r="CV45" s="642"/>
      <c r="CW45" s="642"/>
      <c r="CX45" s="642"/>
      <c r="CY45" s="643"/>
      <c r="CZ45" s="615">
        <v>1.7</v>
      </c>
      <c r="DA45" s="640"/>
      <c r="DB45" s="640"/>
      <c r="DC45" s="644"/>
      <c r="DD45" s="619">
        <v>19440</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680776</v>
      </c>
      <c r="CS46" s="611"/>
      <c r="CT46" s="611"/>
      <c r="CU46" s="611"/>
      <c r="CV46" s="611"/>
      <c r="CW46" s="611"/>
      <c r="CX46" s="611"/>
      <c r="CY46" s="612"/>
      <c r="CZ46" s="615">
        <v>6.4</v>
      </c>
      <c r="DA46" s="616"/>
      <c r="DB46" s="616"/>
      <c r="DC46" s="622"/>
      <c r="DD46" s="619">
        <v>169358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v>74937</v>
      </c>
      <c r="CS47" s="642"/>
      <c r="CT47" s="642"/>
      <c r="CU47" s="642"/>
      <c r="CV47" s="642"/>
      <c r="CW47" s="642"/>
      <c r="CX47" s="642"/>
      <c r="CY47" s="643"/>
      <c r="CZ47" s="615">
        <v>0.7</v>
      </c>
      <c r="DA47" s="640"/>
      <c r="DB47" s="640"/>
      <c r="DC47" s="644"/>
      <c r="DD47" s="619">
        <v>37415</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351</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10614495</v>
      </c>
      <c r="CS49" s="669"/>
      <c r="CT49" s="669"/>
      <c r="CU49" s="669"/>
      <c r="CV49" s="669"/>
      <c r="CW49" s="669"/>
      <c r="CX49" s="669"/>
      <c r="CY49" s="698"/>
      <c r="CZ49" s="690">
        <v>100</v>
      </c>
      <c r="DA49" s="699"/>
      <c r="DB49" s="699"/>
      <c r="DC49" s="700"/>
      <c r="DD49" s="701">
        <v>6582813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lq3XRqjRUDWPh46EsCa09FtmBBOc6bh4gNnX0fHEn48NbtpBOt/6Lqd/byJIYqRAtrDqG/jJ5wnXPvfMH7r+YQ==" saltValue="gIufgSWpycfSst3svZD/Z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375</v>
      </c>
      <c r="C7" s="737"/>
      <c r="D7" s="737"/>
      <c r="E7" s="737"/>
      <c r="F7" s="737"/>
      <c r="G7" s="737"/>
      <c r="H7" s="737"/>
      <c r="I7" s="737"/>
      <c r="J7" s="737"/>
      <c r="K7" s="737"/>
      <c r="L7" s="737"/>
      <c r="M7" s="737"/>
      <c r="N7" s="737"/>
      <c r="O7" s="737"/>
      <c r="P7" s="738"/>
      <c r="Q7" s="739">
        <v>10957</v>
      </c>
      <c r="R7" s="740"/>
      <c r="S7" s="740"/>
      <c r="T7" s="740"/>
      <c r="U7" s="740"/>
      <c r="V7" s="740">
        <v>10614</v>
      </c>
      <c r="W7" s="740"/>
      <c r="X7" s="740"/>
      <c r="Y7" s="740"/>
      <c r="Z7" s="740"/>
      <c r="AA7" s="740">
        <v>342</v>
      </c>
      <c r="AB7" s="740"/>
      <c r="AC7" s="740"/>
      <c r="AD7" s="740"/>
      <c r="AE7" s="741"/>
      <c r="AF7" s="742">
        <v>264</v>
      </c>
      <c r="AG7" s="743"/>
      <c r="AH7" s="743"/>
      <c r="AI7" s="743"/>
      <c r="AJ7" s="744"/>
      <c r="AK7" s="745">
        <v>1289</v>
      </c>
      <c r="AL7" s="746"/>
      <c r="AM7" s="746"/>
      <c r="AN7" s="746"/>
      <c r="AO7" s="746"/>
      <c r="AP7" s="746">
        <v>6772</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546</v>
      </c>
      <c r="BT7" s="734"/>
      <c r="BU7" s="734"/>
      <c r="BV7" s="734"/>
      <c r="BW7" s="734"/>
      <c r="BX7" s="734"/>
      <c r="BY7" s="734"/>
      <c r="BZ7" s="734"/>
      <c r="CA7" s="734"/>
      <c r="CB7" s="734"/>
      <c r="CC7" s="734"/>
      <c r="CD7" s="734"/>
      <c r="CE7" s="734"/>
      <c r="CF7" s="734"/>
      <c r="CG7" s="749"/>
      <c r="CH7" s="730">
        <v>-6</v>
      </c>
      <c r="CI7" s="731"/>
      <c r="CJ7" s="731"/>
      <c r="CK7" s="731"/>
      <c r="CL7" s="732"/>
      <c r="CM7" s="730">
        <v>44</v>
      </c>
      <c r="CN7" s="731"/>
      <c r="CO7" s="731"/>
      <c r="CP7" s="731"/>
      <c r="CQ7" s="732"/>
      <c r="CR7" s="730">
        <v>30</v>
      </c>
      <c r="CS7" s="731"/>
      <c r="CT7" s="731"/>
      <c r="CU7" s="731"/>
      <c r="CV7" s="732"/>
      <c r="CW7" s="730" t="s">
        <v>486</v>
      </c>
      <c r="CX7" s="731"/>
      <c r="CY7" s="731"/>
      <c r="CZ7" s="731"/>
      <c r="DA7" s="732"/>
      <c r="DB7" s="730" t="s">
        <v>486</v>
      </c>
      <c r="DC7" s="731"/>
      <c r="DD7" s="731"/>
      <c r="DE7" s="731"/>
      <c r="DF7" s="732"/>
      <c r="DG7" s="730" t="s">
        <v>486</v>
      </c>
      <c r="DH7" s="731"/>
      <c r="DI7" s="731"/>
      <c r="DJ7" s="731"/>
      <c r="DK7" s="732"/>
      <c r="DL7" s="730" t="s">
        <v>486</v>
      </c>
      <c r="DM7" s="731"/>
      <c r="DN7" s="731"/>
      <c r="DO7" s="731"/>
      <c r="DP7" s="732"/>
      <c r="DQ7" s="730" t="s">
        <v>486</v>
      </c>
      <c r="DR7" s="731"/>
      <c r="DS7" s="731"/>
      <c r="DT7" s="731"/>
      <c r="DU7" s="732"/>
      <c r="DV7" s="733"/>
      <c r="DW7" s="734"/>
      <c r="DX7" s="734"/>
      <c r="DY7" s="734"/>
      <c r="DZ7" s="735"/>
      <c r="EA7" s="217"/>
    </row>
    <row r="8" spans="1:131" s="218" customFormat="1" ht="26.25" customHeight="1" x14ac:dyDescent="0.2">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547</v>
      </c>
      <c r="BT8" s="761"/>
      <c r="BU8" s="761"/>
      <c r="BV8" s="761"/>
      <c r="BW8" s="761"/>
      <c r="BX8" s="761"/>
      <c r="BY8" s="761"/>
      <c r="BZ8" s="761"/>
      <c r="CA8" s="761"/>
      <c r="CB8" s="761"/>
      <c r="CC8" s="761"/>
      <c r="CD8" s="761"/>
      <c r="CE8" s="761"/>
      <c r="CF8" s="761"/>
      <c r="CG8" s="762"/>
      <c r="CH8" s="763">
        <v>-24</v>
      </c>
      <c r="CI8" s="764"/>
      <c r="CJ8" s="764"/>
      <c r="CK8" s="764"/>
      <c r="CL8" s="765"/>
      <c r="CM8" s="763">
        <v>-13307</v>
      </c>
      <c r="CN8" s="764"/>
      <c r="CO8" s="764"/>
      <c r="CP8" s="764"/>
      <c r="CQ8" s="765"/>
      <c r="CR8" s="763">
        <v>0</v>
      </c>
      <c r="CS8" s="764"/>
      <c r="CT8" s="764"/>
      <c r="CU8" s="764"/>
      <c r="CV8" s="765"/>
      <c r="CW8" s="763" t="s">
        <v>486</v>
      </c>
      <c r="CX8" s="764"/>
      <c r="CY8" s="764"/>
      <c r="CZ8" s="764"/>
      <c r="DA8" s="765"/>
      <c r="DB8" s="763">
        <v>11</v>
      </c>
      <c r="DC8" s="764"/>
      <c r="DD8" s="764"/>
      <c r="DE8" s="764"/>
      <c r="DF8" s="765"/>
      <c r="DG8" s="763" t="s">
        <v>486</v>
      </c>
      <c r="DH8" s="764"/>
      <c r="DI8" s="764"/>
      <c r="DJ8" s="764"/>
      <c r="DK8" s="765"/>
      <c r="DL8" s="763" t="s">
        <v>486</v>
      </c>
      <c r="DM8" s="764"/>
      <c r="DN8" s="764"/>
      <c r="DO8" s="764"/>
      <c r="DP8" s="765"/>
      <c r="DQ8" s="763" t="s">
        <v>486</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v>10957</v>
      </c>
      <c r="R23" s="780"/>
      <c r="S23" s="780"/>
      <c r="T23" s="780"/>
      <c r="U23" s="780"/>
      <c r="V23" s="780">
        <v>10614</v>
      </c>
      <c r="W23" s="780"/>
      <c r="X23" s="780"/>
      <c r="Y23" s="780"/>
      <c r="Z23" s="780"/>
      <c r="AA23" s="780">
        <v>342</v>
      </c>
      <c r="AB23" s="780"/>
      <c r="AC23" s="780"/>
      <c r="AD23" s="780"/>
      <c r="AE23" s="781"/>
      <c r="AF23" s="782">
        <v>264</v>
      </c>
      <c r="AG23" s="780"/>
      <c r="AH23" s="780"/>
      <c r="AI23" s="780"/>
      <c r="AJ23" s="783"/>
      <c r="AK23" s="784"/>
      <c r="AL23" s="785"/>
      <c r="AM23" s="785"/>
      <c r="AN23" s="785"/>
      <c r="AO23" s="785"/>
      <c r="AP23" s="780">
        <v>6772</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2323</v>
      </c>
      <c r="R28" s="810"/>
      <c r="S28" s="810"/>
      <c r="T28" s="810"/>
      <c r="U28" s="810"/>
      <c r="V28" s="810">
        <v>2029</v>
      </c>
      <c r="W28" s="810"/>
      <c r="X28" s="810"/>
      <c r="Y28" s="810"/>
      <c r="Z28" s="810"/>
      <c r="AA28" s="810">
        <v>295</v>
      </c>
      <c r="AB28" s="810"/>
      <c r="AC28" s="810"/>
      <c r="AD28" s="810"/>
      <c r="AE28" s="811"/>
      <c r="AF28" s="812">
        <v>295</v>
      </c>
      <c r="AG28" s="810"/>
      <c r="AH28" s="810"/>
      <c r="AI28" s="810"/>
      <c r="AJ28" s="813"/>
      <c r="AK28" s="814">
        <v>224</v>
      </c>
      <c r="AL28" s="815"/>
      <c r="AM28" s="815"/>
      <c r="AN28" s="815"/>
      <c r="AO28" s="815"/>
      <c r="AP28" s="815" t="s">
        <v>545</v>
      </c>
      <c r="AQ28" s="815"/>
      <c r="AR28" s="815"/>
      <c r="AS28" s="815"/>
      <c r="AT28" s="815"/>
      <c r="AU28" s="815" t="s">
        <v>545</v>
      </c>
      <c r="AV28" s="815"/>
      <c r="AW28" s="815"/>
      <c r="AX28" s="815"/>
      <c r="AY28" s="815"/>
      <c r="AZ28" s="816" t="s">
        <v>545</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1890</v>
      </c>
      <c r="R29" s="771"/>
      <c r="S29" s="771"/>
      <c r="T29" s="771"/>
      <c r="U29" s="771"/>
      <c r="V29" s="771">
        <v>1681</v>
      </c>
      <c r="W29" s="771"/>
      <c r="X29" s="771"/>
      <c r="Y29" s="771"/>
      <c r="Z29" s="771"/>
      <c r="AA29" s="771">
        <v>209</v>
      </c>
      <c r="AB29" s="771"/>
      <c r="AC29" s="771"/>
      <c r="AD29" s="771"/>
      <c r="AE29" s="772"/>
      <c r="AF29" s="773">
        <v>209</v>
      </c>
      <c r="AG29" s="774"/>
      <c r="AH29" s="774"/>
      <c r="AI29" s="774"/>
      <c r="AJ29" s="775"/>
      <c r="AK29" s="821">
        <v>332</v>
      </c>
      <c r="AL29" s="817"/>
      <c r="AM29" s="817"/>
      <c r="AN29" s="817"/>
      <c r="AO29" s="817"/>
      <c r="AP29" s="817" t="s">
        <v>486</v>
      </c>
      <c r="AQ29" s="817"/>
      <c r="AR29" s="817"/>
      <c r="AS29" s="817"/>
      <c r="AT29" s="817"/>
      <c r="AU29" s="817" t="s">
        <v>486</v>
      </c>
      <c r="AV29" s="817"/>
      <c r="AW29" s="817"/>
      <c r="AX29" s="817"/>
      <c r="AY29" s="817"/>
      <c r="AZ29" s="818" t="s">
        <v>486</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564</v>
      </c>
      <c r="R30" s="771"/>
      <c r="S30" s="771"/>
      <c r="T30" s="771"/>
      <c r="U30" s="771"/>
      <c r="V30" s="771">
        <v>559</v>
      </c>
      <c r="W30" s="771"/>
      <c r="X30" s="771"/>
      <c r="Y30" s="771"/>
      <c r="Z30" s="771"/>
      <c r="AA30" s="771">
        <v>5</v>
      </c>
      <c r="AB30" s="771"/>
      <c r="AC30" s="771"/>
      <c r="AD30" s="771"/>
      <c r="AE30" s="772"/>
      <c r="AF30" s="773">
        <v>5</v>
      </c>
      <c r="AG30" s="774"/>
      <c r="AH30" s="774"/>
      <c r="AI30" s="774"/>
      <c r="AJ30" s="775"/>
      <c r="AK30" s="821">
        <v>96</v>
      </c>
      <c r="AL30" s="817"/>
      <c r="AM30" s="817"/>
      <c r="AN30" s="817"/>
      <c r="AO30" s="817"/>
      <c r="AP30" s="817" t="s">
        <v>486</v>
      </c>
      <c r="AQ30" s="817"/>
      <c r="AR30" s="817"/>
      <c r="AS30" s="817"/>
      <c r="AT30" s="817"/>
      <c r="AU30" s="817" t="s">
        <v>486</v>
      </c>
      <c r="AV30" s="817"/>
      <c r="AW30" s="817"/>
      <c r="AX30" s="817"/>
      <c r="AY30" s="817"/>
      <c r="AZ30" s="818" t="s">
        <v>486</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392</v>
      </c>
      <c r="C31" s="768"/>
      <c r="D31" s="768"/>
      <c r="E31" s="768"/>
      <c r="F31" s="768"/>
      <c r="G31" s="768"/>
      <c r="H31" s="768"/>
      <c r="I31" s="768"/>
      <c r="J31" s="768"/>
      <c r="K31" s="768"/>
      <c r="L31" s="768"/>
      <c r="M31" s="768"/>
      <c r="N31" s="768"/>
      <c r="O31" s="768"/>
      <c r="P31" s="769"/>
      <c r="Q31" s="770">
        <v>334</v>
      </c>
      <c r="R31" s="771"/>
      <c r="S31" s="771"/>
      <c r="T31" s="771"/>
      <c r="U31" s="771"/>
      <c r="V31" s="771">
        <v>278</v>
      </c>
      <c r="W31" s="771"/>
      <c r="X31" s="771"/>
      <c r="Y31" s="771"/>
      <c r="Z31" s="771"/>
      <c r="AA31" s="771">
        <v>56</v>
      </c>
      <c r="AB31" s="771"/>
      <c r="AC31" s="771"/>
      <c r="AD31" s="771"/>
      <c r="AE31" s="772"/>
      <c r="AF31" s="773">
        <v>663</v>
      </c>
      <c r="AG31" s="774"/>
      <c r="AH31" s="774"/>
      <c r="AI31" s="774"/>
      <c r="AJ31" s="775"/>
      <c r="AK31" s="821">
        <v>3</v>
      </c>
      <c r="AL31" s="817"/>
      <c r="AM31" s="817"/>
      <c r="AN31" s="817"/>
      <c r="AO31" s="817"/>
      <c r="AP31" s="817">
        <v>1000</v>
      </c>
      <c r="AQ31" s="817"/>
      <c r="AR31" s="817"/>
      <c r="AS31" s="817"/>
      <c r="AT31" s="817"/>
      <c r="AU31" s="817" t="s">
        <v>486</v>
      </c>
      <c r="AV31" s="817"/>
      <c r="AW31" s="817"/>
      <c r="AX31" s="817"/>
      <c r="AY31" s="817"/>
      <c r="AZ31" s="818" t="s">
        <v>486</v>
      </c>
      <c r="BA31" s="818"/>
      <c r="BB31" s="818"/>
      <c r="BC31" s="818"/>
      <c r="BD31" s="818"/>
      <c r="BE31" s="819" t="s">
        <v>393</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394</v>
      </c>
      <c r="C32" s="768"/>
      <c r="D32" s="768"/>
      <c r="E32" s="768"/>
      <c r="F32" s="768"/>
      <c r="G32" s="768"/>
      <c r="H32" s="768"/>
      <c r="I32" s="768"/>
      <c r="J32" s="768"/>
      <c r="K32" s="768"/>
      <c r="L32" s="768"/>
      <c r="M32" s="768"/>
      <c r="N32" s="768"/>
      <c r="O32" s="768"/>
      <c r="P32" s="769"/>
      <c r="Q32" s="770">
        <v>18</v>
      </c>
      <c r="R32" s="771"/>
      <c r="S32" s="771"/>
      <c r="T32" s="771"/>
      <c r="U32" s="771"/>
      <c r="V32" s="771">
        <v>16</v>
      </c>
      <c r="W32" s="771"/>
      <c r="X32" s="771"/>
      <c r="Y32" s="771"/>
      <c r="Z32" s="771"/>
      <c r="AA32" s="771">
        <v>3</v>
      </c>
      <c r="AB32" s="771"/>
      <c r="AC32" s="771"/>
      <c r="AD32" s="771"/>
      <c r="AE32" s="772"/>
      <c r="AF32" s="773">
        <v>6</v>
      </c>
      <c r="AG32" s="774"/>
      <c r="AH32" s="774"/>
      <c r="AI32" s="774"/>
      <c r="AJ32" s="775"/>
      <c r="AK32" s="821">
        <v>12</v>
      </c>
      <c r="AL32" s="817"/>
      <c r="AM32" s="817"/>
      <c r="AN32" s="817"/>
      <c r="AO32" s="817"/>
      <c r="AP32" s="817">
        <v>4</v>
      </c>
      <c r="AQ32" s="817"/>
      <c r="AR32" s="817"/>
      <c r="AS32" s="817"/>
      <c r="AT32" s="817"/>
      <c r="AU32" s="817" t="s">
        <v>486</v>
      </c>
      <c r="AV32" s="817"/>
      <c r="AW32" s="817"/>
      <c r="AX32" s="817"/>
      <c r="AY32" s="817"/>
      <c r="AZ32" s="818" t="s">
        <v>486</v>
      </c>
      <c r="BA32" s="818"/>
      <c r="BB32" s="818"/>
      <c r="BC32" s="818"/>
      <c r="BD32" s="818"/>
      <c r="BE32" s="819" t="s">
        <v>393</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1178</v>
      </c>
      <c r="AG63" s="831"/>
      <c r="AH63" s="831"/>
      <c r="AI63" s="831"/>
      <c r="AJ63" s="832"/>
      <c r="AK63" s="833"/>
      <c r="AL63" s="828"/>
      <c r="AM63" s="828"/>
      <c r="AN63" s="828"/>
      <c r="AO63" s="828"/>
      <c r="AP63" s="831">
        <v>1004</v>
      </c>
      <c r="AQ63" s="831"/>
      <c r="AR63" s="831"/>
      <c r="AS63" s="831"/>
      <c r="AT63" s="831"/>
      <c r="AU63" s="831"/>
      <c r="AV63" s="831"/>
      <c r="AW63" s="831"/>
      <c r="AX63" s="831"/>
      <c r="AY63" s="831"/>
      <c r="AZ63" s="835"/>
      <c r="BA63" s="835"/>
      <c r="BB63" s="835"/>
      <c r="BC63" s="835"/>
      <c r="BD63" s="835"/>
      <c r="BE63" s="836"/>
      <c r="BF63" s="836"/>
      <c r="BG63" s="836"/>
      <c r="BH63" s="836"/>
      <c r="BI63" s="837"/>
      <c r="BJ63" s="838" t="s">
        <v>121</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365</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548</v>
      </c>
      <c r="C68" s="857" t="s">
        <v>548</v>
      </c>
      <c r="D68" s="857" t="s">
        <v>548</v>
      </c>
      <c r="E68" s="857" t="s">
        <v>548</v>
      </c>
      <c r="F68" s="857" t="s">
        <v>548</v>
      </c>
      <c r="G68" s="857" t="s">
        <v>548</v>
      </c>
      <c r="H68" s="857" t="s">
        <v>548</v>
      </c>
      <c r="I68" s="857" t="s">
        <v>548</v>
      </c>
      <c r="J68" s="857" t="s">
        <v>548</v>
      </c>
      <c r="K68" s="857" t="s">
        <v>548</v>
      </c>
      <c r="L68" s="857" t="s">
        <v>548</v>
      </c>
      <c r="M68" s="857" t="s">
        <v>548</v>
      </c>
      <c r="N68" s="857" t="s">
        <v>548</v>
      </c>
      <c r="O68" s="857" t="s">
        <v>548</v>
      </c>
      <c r="P68" s="858" t="s">
        <v>548</v>
      </c>
      <c r="Q68" s="859">
        <v>1895</v>
      </c>
      <c r="R68" s="853"/>
      <c r="S68" s="853"/>
      <c r="T68" s="853"/>
      <c r="U68" s="853"/>
      <c r="V68" s="853">
        <v>1887</v>
      </c>
      <c r="W68" s="853"/>
      <c r="X68" s="853"/>
      <c r="Y68" s="853"/>
      <c r="Z68" s="853"/>
      <c r="AA68" s="853">
        <v>9</v>
      </c>
      <c r="AB68" s="853"/>
      <c r="AC68" s="853"/>
      <c r="AD68" s="853"/>
      <c r="AE68" s="853"/>
      <c r="AF68" s="853">
        <v>9</v>
      </c>
      <c r="AG68" s="853"/>
      <c r="AH68" s="853"/>
      <c r="AI68" s="853"/>
      <c r="AJ68" s="853"/>
      <c r="AK68" s="853">
        <v>24</v>
      </c>
      <c r="AL68" s="853"/>
      <c r="AM68" s="853"/>
      <c r="AN68" s="853"/>
      <c r="AO68" s="853"/>
      <c r="AP68" s="853" t="s">
        <v>486</v>
      </c>
      <c r="AQ68" s="853"/>
      <c r="AR68" s="853"/>
      <c r="AS68" s="853"/>
      <c r="AT68" s="853"/>
      <c r="AU68" s="853" t="s">
        <v>486</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549</v>
      </c>
      <c r="C69" s="861" t="s">
        <v>549</v>
      </c>
      <c r="D69" s="861" t="s">
        <v>549</v>
      </c>
      <c r="E69" s="861" t="s">
        <v>549</v>
      </c>
      <c r="F69" s="861" t="s">
        <v>549</v>
      </c>
      <c r="G69" s="861" t="s">
        <v>549</v>
      </c>
      <c r="H69" s="861" t="s">
        <v>549</v>
      </c>
      <c r="I69" s="861" t="s">
        <v>549</v>
      </c>
      <c r="J69" s="861" t="s">
        <v>549</v>
      </c>
      <c r="K69" s="861" t="s">
        <v>549</v>
      </c>
      <c r="L69" s="861" t="s">
        <v>549</v>
      </c>
      <c r="M69" s="861" t="s">
        <v>549</v>
      </c>
      <c r="N69" s="861" t="s">
        <v>549</v>
      </c>
      <c r="O69" s="861" t="s">
        <v>549</v>
      </c>
      <c r="P69" s="862" t="s">
        <v>549</v>
      </c>
      <c r="Q69" s="863">
        <v>25</v>
      </c>
      <c r="R69" s="817"/>
      <c r="S69" s="817"/>
      <c r="T69" s="817"/>
      <c r="U69" s="817"/>
      <c r="V69" s="817">
        <v>23</v>
      </c>
      <c r="W69" s="817"/>
      <c r="X69" s="817"/>
      <c r="Y69" s="817"/>
      <c r="Z69" s="817"/>
      <c r="AA69" s="817">
        <v>1</v>
      </c>
      <c r="AB69" s="817"/>
      <c r="AC69" s="817"/>
      <c r="AD69" s="817"/>
      <c r="AE69" s="817"/>
      <c r="AF69" s="817">
        <v>1</v>
      </c>
      <c r="AG69" s="817"/>
      <c r="AH69" s="817"/>
      <c r="AI69" s="817"/>
      <c r="AJ69" s="817"/>
      <c r="AK69" s="817">
        <v>9</v>
      </c>
      <c r="AL69" s="817"/>
      <c r="AM69" s="817"/>
      <c r="AN69" s="817"/>
      <c r="AO69" s="817"/>
      <c r="AP69" s="817" t="s">
        <v>486</v>
      </c>
      <c r="AQ69" s="817"/>
      <c r="AR69" s="817"/>
      <c r="AS69" s="817"/>
      <c r="AT69" s="817"/>
      <c r="AU69" s="817" t="s">
        <v>486</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550</v>
      </c>
      <c r="C70" s="861" t="s">
        <v>550</v>
      </c>
      <c r="D70" s="861" t="s">
        <v>550</v>
      </c>
      <c r="E70" s="861" t="s">
        <v>550</v>
      </c>
      <c r="F70" s="861" t="s">
        <v>550</v>
      </c>
      <c r="G70" s="861" t="s">
        <v>550</v>
      </c>
      <c r="H70" s="861" t="s">
        <v>550</v>
      </c>
      <c r="I70" s="861" t="s">
        <v>550</v>
      </c>
      <c r="J70" s="861" t="s">
        <v>550</v>
      </c>
      <c r="K70" s="861" t="s">
        <v>550</v>
      </c>
      <c r="L70" s="861" t="s">
        <v>550</v>
      </c>
      <c r="M70" s="861" t="s">
        <v>550</v>
      </c>
      <c r="N70" s="861" t="s">
        <v>550</v>
      </c>
      <c r="O70" s="861" t="s">
        <v>550</v>
      </c>
      <c r="P70" s="862" t="s">
        <v>550</v>
      </c>
      <c r="Q70" s="863">
        <v>22</v>
      </c>
      <c r="R70" s="817"/>
      <c r="S70" s="817"/>
      <c r="T70" s="817"/>
      <c r="U70" s="817"/>
      <c r="V70" s="817">
        <v>20</v>
      </c>
      <c r="W70" s="817"/>
      <c r="X70" s="817"/>
      <c r="Y70" s="817"/>
      <c r="Z70" s="817"/>
      <c r="AA70" s="817">
        <v>2</v>
      </c>
      <c r="AB70" s="817"/>
      <c r="AC70" s="817"/>
      <c r="AD70" s="817"/>
      <c r="AE70" s="817"/>
      <c r="AF70" s="817">
        <v>2</v>
      </c>
      <c r="AG70" s="817"/>
      <c r="AH70" s="817"/>
      <c r="AI70" s="817"/>
      <c r="AJ70" s="817"/>
      <c r="AK70" s="817" t="s">
        <v>486</v>
      </c>
      <c r="AL70" s="817"/>
      <c r="AM70" s="817"/>
      <c r="AN70" s="817"/>
      <c r="AO70" s="817"/>
      <c r="AP70" s="817" t="s">
        <v>486</v>
      </c>
      <c r="AQ70" s="817"/>
      <c r="AR70" s="817"/>
      <c r="AS70" s="817"/>
      <c r="AT70" s="817"/>
      <c r="AU70" s="817" t="s">
        <v>486</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551</v>
      </c>
      <c r="C71" s="861" t="s">
        <v>551</v>
      </c>
      <c r="D71" s="861" t="s">
        <v>551</v>
      </c>
      <c r="E71" s="861" t="s">
        <v>551</v>
      </c>
      <c r="F71" s="861" t="s">
        <v>551</v>
      </c>
      <c r="G71" s="861" t="s">
        <v>551</v>
      </c>
      <c r="H71" s="861" t="s">
        <v>551</v>
      </c>
      <c r="I71" s="861" t="s">
        <v>551</v>
      </c>
      <c r="J71" s="861" t="s">
        <v>551</v>
      </c>
      <c r="K71" s="861" t="s">
        <v>551</v>
      </c>
      <c r="L71" s="861" t="s">
        <v>551</v>
      </c>
      <c r="M71" s="861" t="s">
        <v>551</v>
      </c>
      <c r="N71" s="861" t="s">
        <v>551</v>
      </c>
      <c r="O71" s="861" t="s">
        <v>551</v>
      </c>
      <c r="P71" s="862" t="s">
        <v>551</v>
      </c>
      <c r="Q71" s="863">
        <v>222</v>
      </c>
      <c r="R71" s="817"/>
      <c r="S71" s="817"/>
      <c r="T71" s="817"/>
      <c r="U71" s="817"/>
      <c r="V71" s="817">
        <v>215</v>
      </c>
      <c r="W71" s="817"/>
      <c r="X71" s="817"/>
      <c r="Y71" s="817"/>
      <c r="Z71" s="817"/>
      <c r="AA71" s="817">
        <v>7</v>
      </c>
      <c r="AB71" s="817"/>
      <c r="AC71" s="817"/>
      <c r="AD71" s="817"/>
      <c r="AE71" s="817"/>
      <c r="AF71" s="817">
        <v>7</v>
      </c>
      <c r="AG71" s="817"/>
      <c r="AH71" s="817"/>
      <c r="AI71" s="817"/>
      <c r="AJ71" s="817"/>
      <c r="AK71" s="817">
        <v>6</v>
      </c>
      <c r="AL71" s="817"/>
      <c r="AM71" s="817"/>
      <c r="AN71" s="817"/>
      <c r="AO71" s="817"/>
      <c r="AP71" s="817" t="s">
        <v>486</v>
      </c>
      <c r="AQ71" s="817"/>
      <c r="AR71" s="817"/>
      <c r="AS71" s="817"/>
      <c r="AT71" s="817"/>
      <c r="AU71" s="817" t="s">
        <v>486</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552</v>
      </c>
      <c r="C72" s="861" t="s">
        <v>552</v>
      </c>
      <c r="D72" s="861" t="s">
        <v>552</v>
      </c>
      <c r="E72" s="861" t="s">
        <v>552</v>
      </c>
      <c r="F72" s="861" t="s">
        <v>552</v>
      </c>
      <c r="G72" s="861" t="s">
        <v>552</v>
      </c>
      <c r="H72" s="861" t="s">
        <v>552</v>
      </c>
      <c r="I72" s="861" t="s">
        <v>552</v>
      </c>
      <c r="J72" s="861" t="s">
        <v>552</v>
      </c>
      <c r="K72" s="861" t="s">
        <v>552</v>
      </c>
      <c r="L72" s="861" t="s">
        <v>552</v>
      </c>
      <c r="M72" s="861" t="s">
        <v>552</v>
      </c>
      <c r="N72" s="861" t="s">
        <v>552</v>
      </c>
      <c r="O72" s="861" t="s">
        <v>552</v>
      </c>
      <c r="P72" s="862" t="s">
        <v>552</v>
      </c>
      <c r="Q72" s="863">
        <v>176722</v>
      </c>
      <c r="R72" s="817"/>
      <c r="S72" s="817"/>
      <c r="T72" s="817"/>
      <c r="U72" s="817"/>
      <c r="V72" s="817">
        <v>170611</v>
      </c>
      <c r="W72" s="817"/>
      <c r="X72" s="817"/>
      <c r="Y72" s="817"/>
      <c r="Z72" s="817"/>
      <c r="AA72" s="817">
        <v>6110</v>
      </c>
      <c r="AB72" s="817"/>
      <c r="AC72" s="817"/>
      <c r="AD72" s="817"/>
      <c r="AE72" s="817"/>
      <c r="AF72" s="817">
        <v>6110</v>
      </c>
      <c r="AG72" s="817"/>
      <c r="AH72" s="817"/>
      <c r="AI72" s="817"/>
      <c r="AJ72" s="817"/>
      <c r="AK72" s="817">
        <v>2165</v>
      </c>
      <c r="AL72" s="817"/>
      <c r="AM72" s="817"/>
      <c r="AN72" s="817"/>
      <c r="AO72" s="817"/>
      <c r="AP72" s="817" t="s">
        <v>486</v>
      </c>
      <c r="AQ72" s="817"/>
      <c r="AR72" s="817"/>
      <c r="AS72" s="817"/>
      <c r="AT72" s="817"/>
      <c r="AU72" s="817" t="s">
        <v>486</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553</v>
      </c>
      <c r="C73" s="861" t="s">
        <v>553</v>
      </c>
      <c r="D73" s="861" t="s">
        <v>553</v>
      </c>
      <c r="E73" s="861" t="s">
        <v>553</v>
      </c>
      <c r="F73" s="861" t="s">
        <v>553</v>
      </c>
      <c r="G73" s="861" t="s">
        <v>553</v>
      </c>
      <c r="H73" s="861" t="s">
        <v>553</v>
      </c>
      <c r="I73" s="861" t="s">
        <v>553</v>
      </c>
      <c r="J73" s="861" t="s">
        <v>553</v>
      </c>
      <c r="K73" s="861" t="s">
        <v>553</v>
      </c>
      <c r="L73" s="861" t="s">
        <v>553</v>
      </c>
      <c r="M73" s="861" t="s">
        <v>553</v>
      </c>
      <c r="N73" s="861" t="s">
        <v>553</v>
      </c>
      <c r="O73" s="861" t="s">
        <v>553</v>
      </c>
      <c r="P73" s="862" t="s">
        <v>553</v>
      </c>
      <c r="Q73" s="863">
        <v>3</v>
      </c>
      <c r="R73" s="817"/>
      <c r="S73" s="817"/>
      <c r="T73" s="817"/>
      <c r="U73" s="817"/>
      <c r="V73" s="817">
        <v>3</v>
      </c>
      <c r="W73" s="817"/>
      <c r="X73" s="817"/>
      <c r="Y73" s="817"/>
      <c r="Z73" s="817"/>
      <c r="AA73" s="817">
        <v>0</v>
      </c>
      <c r="AB73" s="817"/>
      <c r="AC73" s="817"/>
      <c r="AD73" s="817"/>
      <c r="AE73" s="817"/>
      <c r="AF73" s="817">
        <v>0</v>
      </c>
      <c r="AG73" s="817"/>
      <c r="AH73" s="817"/>
      <c r="AI73" s="817"/>
      <c r="AJ73" s="817"/>
      <c r="AK73" s="817" t="s">
        <v>486</v>
      </c>
      <c r="AL73" s="817"/>
      <c r="AM73" s="817"/>
      <c r="AN73" s="817"/>
      <c r="AO73" s="817"/>
      <c r="AP73" s="817" t="s">
        <v>486</v>
      </c>
      <c r="AQ73" s="817"/>
      <c r="AR73" s="817"/>
      <c r="AS73" s="817"/>
      <c r="AT73" s="817"/>
      <c r="AU73" s="817" t="s">
        <v>486</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554</v>
      </c>
      <c r="C74" s="861" t="s">
        <v>554</v>
      </c>
      <c r="D74" s="861" t="s">
        <v>554</v>
      </c>
      <c r="E74" s="861" t="s">
        <v>554</v>
      </c>
      <c r="F74" s="861" t="s">
        <v>554</v>
      </c>
      <c r="G74" s="861" t="s">
        <v>554</v>
      </c>
      <c r="H74" s="861" t="s">
        <v>554</v>
      </c>
      <c r="I74" s="861" t="s">
        <v>554</v>
      </c>
      <c r="J74" s="861" t="s">
        <v>554</v>
      </c>
      <c r="K74" s="861" t="s">
        <v>554</v>
      </c>
      <c r="L74" s="861" t="s">
        <v>554</v>
      </c>
      <c r="M74" s="861" t="s">
        <v>554</v>
      </c>
      <c r="N74" s="861" t="s">
        <v>554</v>
      </c>
      <c r="O74" s="861" t="s">
        <v>554</v>
      </c>
      <c r="P74" s="862" t="s">
        <v>554</v>
      </c>
      <c r="Q74" s="863">
        <v>38</v>
      </c>
      <c r="R74" s="817"/>
      <c r="S74" s="817"/>
      <c r="T74" s="817"/>
      <c r="U74" s="817"/>
      <c r="V74" s="817">
        <v>34</v>
      </c>
      <c r="W74" s="817"/>
      <c r="X74" s="817"/>
      <c r="Y74" s="817"/>
      <c r="Z74" s="817"/>
      <c r="AA74" s="817">
        <v>5</v>
      </c>
      <c r="AB74" s="817"/>
      <c r="AC74" s="817"/>
      <c r="AD74" s="817"/>
      <c r="AE74" s="817"/>
      <c r="AF74" s="817">
        <v>5</v>
      </c>
      <c r="AG74" s="817"/>
      <c r="AH74" s="817"/>
      <c r="AI74" s="817"/>
      <c r="AJ74" s="817"/>
      <c r="AK74" s="817">
        <v>32</v>
      </c>
      <c r="AL74" s="817"/>
      <c r="AM74" s="817"/>
      <c r="AN74" s="817"/>
      <c r="AO74" s="817"/>
      <c r="AP74" s="817" t="s">
        <v>486</v>
      </c>
      <c r="AQ74" s="817"/>
      <c r="AR74" s="817"/>
      <c r="AS74" s="817"/>
      <c r="AT74" s="817"/>
      <c r="AU74" s="817" t="s">
        <v>486</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555</v>
      </c>
      <c r="C75" s="861"/>
      <c r="D75" s="861"/>
      <c r="E75" s="861"/>
      <c r="F75" s="861"/>
      <c r="G75" s="861"/>
      <c r="H75" s="861"/>
      <c r="I75" s="861"/>
      <c r="J75" s="861"/>
      <c r="K75" s="861"/>
      <c r="L75" s="861"/>
      <c r="M75" s="861"/>
      <c r="N75" s="861"/>
      <c r="O75" s="861"/>
      <c r="P75" s="862"/>
      <c r="Q75" s="864">
        <v>1091</v>
      </c>
      <c r="R75" s="865"/>
      <c r="S75" s="865"/>
      <c r="T75" s="865"/>
      <c r="U75" s="821"/>
      <c r="V75" s="866">
        <v>1066</v>
      </c>
      <c r="W75" s="865"/>
      <c r="X75" s="865"/>
      <c r="Y75" s="865"/>
      <c r="Z75" s="821"/>
      <c r="AA75" s="866">
        <v>25</v>
      </c>
      <c r="AB75" s="865"/>
      <c r="AC75" s="865"/>
      <c r="AD75" s="865"/>
      <c r="AE75" s="821"/>
      <c r="AF75" s="866">
        <v>25</v>
      </c>
      <c r="AG75" s="865"/>
      <c r="AH75" s="865"/>
      <c r="AI75" s="865"/>
      <c r="AJ75" s="821"/>
      <c r="AK75" s="866">
        <v>49</v>
      </c>
      <c r="AL75" s="865"/>
      <c r="AM75" s="865"/>
      <c r="AN75" s="865"/>
      <c r="AO75" s="821"/>
      <c r="AP75" s="866">
        <v>424</v>
      </c>
      <c r="AQ75" s="865"/>
      <c r="AR75" s="865"/>
      <c r="AS75" s="865"/>
      <c r="AT75" s="821"/>
      <c r="AU75" s="866">
        <v>90</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6159</v>
      </c>
      <c r="AG88" s="831"/>
      <c r="AH88" s="831"/>
      <c r="AI88" s="831"/>
      <c r="AJ88" s="831"/>
      <c r="AK88" s="828"/>
      <c r="AL88" s="828"/>
      <c r="AM88" s="828"/>
      <c r="AN88" s="828"/>
      <c r="AO88" s="828"/>
      <c r="AP88" s="831">
        <v>424</v>
      </c>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30</v>
      </c>
      <c r="CS102" s="839"/>
      <c r="CT102" s="839"/>
      <c r="CU102" s="839"/>
      <c r="CV102" s="878"/>
      <c r="CW102" s="877"/>
      <c r="CX102" s="839"/>
      <c r="CY102" s="839"/>
      <c r="CZ102" s="839"/>
      <c r="DA102" s="878"/>
      <c r="DB102" s="877">
        <v>11</v>
      </c>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295</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295</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295</v>
      </c>
      <c r="DR109" s="880"/>
      <c r="DS109" s="880"/>
      <c r="DT109" s="880"/>
      <c r="DU109" s="881"/>
      <c r="DV109" s="879" t="s">
        <v>411</v>
      </c>
      <c r="DW109" s="880"/>
      <c r="DX109" s="880"/>
      <c r="DY109" s="880"/>
      <c r="DZ109" s="882"/>
    </row>
    <row r="110" spans="1:131" s="212"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690132</v>
      </c>
      <c r="AB110" s="887"/>
      <c r="AC110" s="887"/>
      <c r="AD110" s="887"/>
      <c r="AE110" s="888"/>
      <c r="AF110" s="889">
        <v>713512</v>
      </c>
      <c r="AG110" s="887"/>
      <c r="AH110" s="887"/>
      <c r="AI110" s="887"/>
      <c r="AJ110" s="888"/>
      <c r="AK110" s="889">
        <v>706630</v>
      </c>
      <c r="AL110" s="887"/>
      <c r="AM110" s="887"/>
      <c r="AN110" s="887"/>
      <c r="AO110" s="888"/>
      <c r="AP110" s="890">
        <v>15.8</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7425417</v>
      </c>
      <c r="BR110" s="918"/>
      <c r="BS110" s="918"/>
      <c r="BT110" s="918"/>
      <c r="BU110" s="918"/>
      <c r="BV110" s="918">
        <v>6998181</v>
      </c>
      <c r="BW110" s="918"/>
      <c r="BX110" s="918"/>
      <c r="BY110" s="918"/>
      <c r="BZ110" s="918"/>
      <c r="CA110" s="918">
        <v>6772226</v>
      </c>
      <c r="CB110" s="918"/>
      <c r="CC110" s="918"/>
      <c r="CD110" s="918"/>
      <c r="CE110" s="918"/>
      <c r="CF110" s="931">
        <v>151.69999999999999</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v>13454</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t="s">
        <v>121</v>
      </c>
      <c r="BR112" s="913"/>
      <c r="BS112" s="913"/>
      <c r="BT112" s="913"/>
      <c r="BU112" s="913"/>
      <c r="BV112" s="913" t="s">
        <v>121</v>
      </c>
      <c r="BW112" s="913"/>
      <c r="BX112" s="913"/>
      <c r="BY112" s="913"/>
      <c r="BZ112" s="913"/>
      <c r="CA112" s="913" t="s">
        <v>121</v>
      </c>
      <c r="CB112" s="913"/>
      <c r="CC112" s="913"/>
      <c r="CD112" s="913"/>
      <c r="CE112" s="913"/>
      <c r="CF112" s="907" t="s">
        <v>121</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15</v>
      </c>
      <c r="AB113" s="925"/>
      <c r="AC113" s="925"/>
      <c r="AD113" s="925"/>
      <c r="AE113" s="926"/>
      <c r="AF113" s="927">
        <v>198</v>
      </c>
      <c r="AG113" s="925"/>
      <c r="AH113" s="925"/>
      <c r="AI113" s="925"/>
      <c r="AJ113" s="926"/>
      <c r="AK113" s="927">
        <v>634</v>
      </c>
      <c r="AL113" s="925"/>
      <c r="AM113" s="925"/>
      <c r="AN113" s="925"/>
      <c r="AO113" s="926"/>
      <c r="AP113" s="928">
        <v>0</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9728</v>
      </c>
      <c r="BR113" s="913"/>
      <c r="BS113" s="913"/>
      <c r="BT113" s="913"/>
      <c r="BU113" s="913"/>
      <c r="BV113" s="913">
        <v>3236</v>
      </c>
      <c r="BW113" s="913"/>
      <c r="BX113" s="913"/>
      <c r="BY113" s="913"/>
      <c r="BZ113" s="913"/>
      <c r="CA113" s="913">
        <v>89987</v>
      </c>
      <c r="CB113" s="913"/>
      <c r="CC113" s="913"/>
      <c r="CD113" s="913"/>
      <c r="CE113" s="913"/>
      <c r="CF113" s="907">
        <v>2</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14015</v>
      </c>
      <c r="AB114" s="946"/>
      <c r="AC114" s="946"/>
      <c r="AD114" s="946"/>
      <c r="AE114" s="947"/>
      <c r="AF114" s="948">
        <v>7273</v>
      </c>
      <c r="AG114" s="946"/>
      <c r="AH114" s="946"/>
      <c r="AI114" s="946"/>
      <c r="AJ114" s="947"/>
      <c r="AK114" s="948">
        <v>1600</v>
      </c>
      <c r="AL114" s="946"/>
      <c r="AM114" s="946"/>
      <c r="AN114" s="946"/>
      <c r="AO114" s="947"/>
      <c r="AP114" s="949">
        <v>0</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164375</v>
      </c>
      <c r="BR114" s="913"/>
      <c r="BS114" s="913"/>
      <c r="BT114" s="913"/>
      <c r="BU114" s="913"/>
      <c r="BV114" s="913">
        <v>67397</v>
      </c>
      <c r="BW114" s="913"/>
      <c r="BX114" s="913"/>
      <c r="BY114" s="913"/>
      <c r="BZ114" s="913"/>
      <c r="CA114" s="913">
        <v>110532</v>
      </c>
      <c r="CB114" s="913"/>
      <c r="CC114" s="913"/>
      <c r="CD114" s="913"/>
      <c r="CE114" s="913"/>
      <c r="CF114" s="907">
        <v>2.5</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v>13454</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2189</v>
      </c>
      <c r="AB115" s="925"/>
      <c r="AC115" s="925"/>
      <c r="AD115" s="925"/>
      <c r="AE115" s="926"/>
      <c r="AF115" s="927">
        <v>12904</v>
      </c>
      <c r="AG115" s="925"/>
      <c r="AH115" s="925"/>
      <c r="AI115" s="925"/>
      <c r="AJ115" s="926"/>
      <c r="AK115" s="927" t="s">
        <v>121</v>
      </c>
      <c r="AL115" s="925"/>
      <c r="AM115" s="925"/>
      <c r="AN115" s="925"/>
      <c r="AO115" s="926"/>
      <c r="AP115" s="928" t="s">
        <v>121</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706351</v>
      </c>
      <c r="AB117" s="966"/>
      <c r="AC117" s="966"/>
      <c r="AD117" s="966"/>
      <c r="AE117" s="967"/>
      <c r="AF117" s="968">
        <v>733887</v>
      </c>
      <c r="AG117" s="966"/>
      <c r="AH117" s="966"/>
      <c r="AI117" s="966"/>
      <c r="AJ117" s="967"/>
      <c r="AK117" s="968">
        <v>708864</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295</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5" t="s">
        <v>178</v>
      </c>
      <c r="BA119" s="235"/>
      <c r="BB119" s="235"/>
      <c r="BC119" s="235"/>
      <c r="BD119" s="235"/>
      <c r="BE119" s="235"/>
      <c r="BF119" s="235"/>
      <c r="BG119" s="235"/>
      <c r="BH119" s="235"/>
      <c r="BI119" s="235"/>
      <c r="BJ119" s="235"/>
      <c r="BK119" s="235"/>
      <c r="BL119" s="235"/>
      <c r="BM119" s="235"/>
      <c r="BN119" s="235"/>
      <c r="BO119" s="964" t="s">
        <v>441</v>
      </c>
      <c r="BP119" s="992"/>
      <c r="BQ119" s="986">
        <v>7612974</v>
      </c>
      <c r="BR119" s="987"/>
      <c r="BS119" s="987"/>
      <c r="BT119" s="987"/>
      <c r="BU119" s="987"/>
      <c r="BV119" s="987">
        <v>7068814</v>
      </c>
      <c r="BW119" s="987"/>
      <c r="BX119" s="987"/>
      <c r="BY119" s="987"/>
      <c r="BZ119" s="987"/>
      <c r="CA119" s="987">
        <v>6972745</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5045891</v>
      </c>
      <c r="BR120" s="918"/>
      <c r="BS120" s="918"/>
      <c r="BT120" s="918"/>
      <c r="BU120" s="918"/>
      <c r="BV120" s="918">
        <v>5340422</v>
      </c>
      <c r="BW120" s="918"/>
      <c r="BX120" s="918"/>
      <c r="BY120" s="918"/>
      <c r="BZ120" s="918"/>
      <c r="CA120" s="918">
        <v>5594985</v>
      </c>
      <c r="CB120" s="918"/>
      <c r="CC120" s="918"/>
      <c r="CD120" s="918"/>
      <c r="CE120" s="918"/>
      <c r="CF120" s="931">
        <v>125.3</v>
      </c>
      <c r="CG120" s="932"/>
      <c r="CH120" s="932"/>
      <c r="CI120" s="932"/>
      <c r="CJ120" s="932"/>
      <c r="CK120" s="993" t="s">
        <v>445</v>
      </c>
      <c r="CL120" s="994"/>
      <c r="CM120" s="994"/>
      <c r="CN120" s="994"/>
      <c r="CO120" s="995"/>
      <c r="CP120" s="1001" t="s">
        <v>390</v>
      </c>
      <c r="CQ120" s="1002"/>
      <c r="CR120" s="1002"/>
      <c r="CS120" s="1002"/>
      <c r="CT120" s="1002"/>
      <c r="CU120" s="1002"/>
      <c r="CV120" s="1002"/>
      <c r="CW120" s="1002"/>
      <c r="CX120" s="1002"/>
      <c r="CY120" s="1002"/>
      <c r="CZ120" s="1002"/>
      <c r="DA120" s="1002"/>
      <c r="DB120" s="1002"/>
      <c r="DC120" s="1002"/>
      <c r="DD120" s="1002"/>
      <c r="DE120" s="1002"/>
      <c r="DF120" s="1003"/>
      <c r="DG120" s="917" t="s">
        <v>121</v>
      </c>
      <c r="DH120" s="918"/>
      <c r="DI120" s="918"/>
      <c r="DJ120" s="918"/>
      <c r="DK120" s="918"/>
      <c r="DL120" s="918" t="s">
        <v>121</v>
      </c>
      <c r="DM120" s="918"/>
      <c r="DN120" s="918"/>
      <c r="DO120" s="918"/>
      <c r="DP120" s="918"/>
      <c r="DQ120" s="918" t="s">
        <v>121</v>
      </c>
      <c r="DR120" s="918"/>
      <c r="DS120" s="918"/>
      <c r="DT120" s="918"/>
      <c r="DU120" s="918"/>
      <c r="DV120" s="919" t="s">
        <v>121</v>
      </c>
      <c r="DW120" s="919"/>
      <c r="DX120" s="919"/>
      <c r="DY120" s="919"/>
      <c r="DZ120" s="920"/>
    </row>
    <row r="121" spans="1:130" s="212" customFormat="1" ht="26.25" customHeight="1" x14ac:dyDescent="0.2">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432579</v>
      </c>
      <c r="BR121" s="913"/>
      <c r="BS121" s="913"/>
      <c r="BT121" s="913"/>
      <c r="BU121" s="913"/>
      <c r="BV121" s="913">
        <v>444477</v>
      </c>
      <c r="BW121" s="913"/>
      <c r="BX121" s="913"/>
      <c r="BY121" s="913"/>
      <c r="BZ121" s="913"/>
      <c r="CA121" s="913">
        <v>450750</v>
      </c>
      <c r="CB121" s="913"/>
      <c r="CC121" s="913"/>
      <c r="CD121" s="913"/>
      <c r="CE121" s="913"/>
      <c r="CF121" s="907">
        <v>10.1</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t="s">
        <v>121</v>
      </c>
      <c r="DH121" s="913"/>
      <c r="DI121" s="913"/>
      <c r="DJ121" s="913"/>
      <c r="DK121" s="913"/>
      <c r="DL121" s="913" t="s">
        <v>121</v>
      </c>
      <c r="DM121" s="913"/>
      <c r="DN121" s="913"/>
      <c r="DO121" s="913"/>
      <c r="DP121" s="913"/>
      <c r="DQ121" s="913" t="s">
        <v>121</v>
      </c>
      <c r="DR121" s="913"/>
      <c r="DS121" s="913"/>
      <c r="DT121" s="913"/>
      <c r="DU121" s="913"/>
      <c r="DV121" s="914" t="s">
        <v>121</v>
      </c>
      <c r="DW121" s="914"/>
      <c r="DX121" s="914"/>
      <c r="DY121" s="914"/>
      <c r="DZ121" s="915"/>
    </row>
    <row r="122" spans="1:130" s="212"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v>1915</v>
      </c>
      <c r="AB122" s="946"/>
      <c r="AC122" s="946"/>
      <c r="AD122" s="946"/>
      <c r="AE122" s="947"/>
      <c r="AF122" s="948">
        <v>12696</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4977971</v>
      </c>
      <c r="BR122" s="987"/>
      <c r="BS122" s="987"/>
      <c r="BT122" s="987"/>
      <c r="BU122" s="987"/>
      <c r="BV122" s="987">
        <v>4746217</v>
      </c>
      <c r="BW122" s="987"/>
      <c r="BX122" s="987"/>
      <c r="BY122" s="987"/>
      <c r="BZ122" s="987"/>
      <c r="CA122" s="987">
        <v>4562830</v>
      </c>
      <c r="CB122" s="987"/>
      <c r="CC122" s="987"/>
      <c r="CD122" s="987"/>
      <c r="CE122" s="987"/>
      <c r="CF122" s="1004">
        <v>102.2</v>
      </c>
      <c r="CG122" s="1005"/>
      <c r="CH122" s="1005"/>
      <c r="CI122" s="1005"/>
      <c r="CJ122" s="1005"/>
      <c r="CK122" s="996"/>
      <c r="CL122" s="997"/>
      <c r="CM122" s="997"/>
      <c r="CN122" s="997"/>
      <c r="CO122" s="998"/>
      <c r="CP122" s="1006" t="s">
        <v>389</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5" t="s">
        <v>178</v>
      </c>
      <c r="BA123" s="235"/>
      <c r="BB123" s="235"/>
      <c r="BC123" s="235"/>
      <c r="BD123" s="235"/>
      <c r="BE123" s="235"/>
      <c r="BF123" s="235"/>
      <c r="BG123" s="235"/>
      <c r="BH123" s="235"/>
      <c r="BI123" s="235"/>
      <c r="BJ123" s="235"/>
      <c r="BK123" s="235"/>
      <c r="BL123" s="235"/>
      <c r="BM123" s="235"/>
      <c r="BN123" s="235"/>
      <c r="BO123" s="964" t="s">
        <v>449</v>
      </c>
      <c r="BP123" s="992"/>
      <c r="BQ123" s="1050">
        <v>10456441</v>
      </c>
      <c r="BR123" s="1051"/>
      <c r="BS123" s="1051"/>
      <c r="BT123" s="1051"/>
      <c r="BU123" s="1051"/>
      <c r="BV123" s="1051">
        <v>10531116</v>
      </c>
      <c r="BW123" s="1051"/>
      <c r="BX123" s="1051"/>
      <c r="BY123" s="1051"/>
      <c r="BZ123" s="1051"/>
      <c r="CA123" s="1051">
        <v>10608565</v>
      </c>
      <c r="CB123" s="1051"/>
      <c r="CC123" s="1051"/>
      <c r="CD123" s="1051"/>
      <c r="CE123" s="1051"/>
      <c r="CF123" s="988"/>
      <c r="CG123" s="989"/>
      <c r="CH123" s="989"/>
      <c r="CI123" s="989"/>
      <c r="CJ123" s="990"/>
      <c r="CK123" s="996"/>
      <c r="CL123" s="997"/>
      <c r="CM123" s="997"/>
      <c r="CN123" s="997"/>
      <c r="CO123" s="998"/>
      <c r="CP123" s="1006" t="s">
        <v>394</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121</v>
      </c>
      <c r="BR124" s="1014"/>
      <c r="BS124" s="1014"/>
      <c r="BT124" s="1014"/>
      <c r="BU124" s="1014"/>
      <c r="BV124" s="1014" t="s">
        <v>121</v>
      </c>
      <c r="BW124" s="1014"/>
      <c r="BX124" s="1014"/>
      <c r="BY124" s="1014"/>
      <c r="BZ124" s="1014"/>
      <c r="CA124" s="1014" t="s">
        <v>121</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121</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274</v>
      </c>
      <c r="AB127" s="946"/>
      <c r="AC127" s="946"/>
      <c r="AD127" s="946"/>
      <c r="AE127" s="947"/>
      <c r="AF127" s="948">
        <v>208</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37483</v>
      </c>
      <c r="AB128" s="1033"/>
      <c r="AC128" s="1033"/>
      <c r="AD128" s="1033"/>
      <c r="AE128" s="1034"/>
      <c r="AF128" s="1035">
        <v>39046</v>
      </c>
      <c r="AG128" s="1033"/>
      <c r="AH128" s="1033"/>
      <c r="AI128" s="1033"/>
      <c r="AJ128" s="1034"/>
      <c r="AK128" s="1035">
        <v>49936</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121</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4614852</v>
      </c>
      <c r="AB129" s="946"/>
      <c r="AC129" s="946"/>
      <c r="AD129" s="946"/>
      <c r="AE129" s="947"/>
      <c r="AF129" s="948">
        <v>4766695</v>
      </c>
      <c r="AG129" s="946"/>
      <c r="AH129" s="946"/>
      <c r="AI129" s="946"/>
      <c r="AJ129" s="947"/>
      <c r="AK129" s="948">
        <v>4846469</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121</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351802</v>
      </c>
      <c r="AB130" s="946"/>
      <c r="AC130" s="946"/>
      <c r="AD130" s="946"/>
      <c r="AE130" s="947"/>
      <c r="AF130" s="948">
        <v>379155</v>
      </c>
      <c r="AG130" s="946"/>
      <c r="AH130" s="946"/>
      <c r="AI130" s="946"/>
      <c r="AJ130" s="947"/>
      <c r="AK130" s="948">
        <v>382937</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6.9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4263050</v>
      </c>
      <c r="AB131" s="973"/>
      <c r="AC131" s="973"/>
      <c r="AD131" s="973"/>
      <c r="AE131" s="974"/>
      <c r="AF131" s="972">
        <v>4387540</v>
      </c>
      <c r="AG131" s="973"/>
      <c r="AH131" s="973"/>
      <c r="AI131" s="973"/>
      <c r="AJ131" s="974"/>
      <c r="AK131" s="972">
        <v>4463532</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7.4375388510000002</v>
      </c>
      <c r="AB132" s="1084"/>
      <c r="AC132" s="1084"/>
      <c r="AD132" s="1084"/>
      <c r="AE132" s="1085"/>
      <c r="AF132" s="1086">
        <v>7.195056911</v>
      </c>
      <c r="AG132" s="1084"/>
      <c r="AH132" s="1084"/>
      <c r="AI132" s="1084"/>
      <c r="AJ132" s="1085"/>
      <c r="AK132" s="1086">
        <v>6.1832423289999996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6.2</v>
      </c>
      <c r="AB133" s="1067"/>
      <c r="AC133" s="1067"/>
      <c r="AD133" s="1067"/>
      <c r="AE133" s="1068"/>
      <c r="AF133" s="1066">
        <v>6.9</v>
      </c>
      <c r="AG133" s="1067"/>
      <c r="AH133" s="1067"/>
      <c r="AI133" s="1067"/>
      <c r="AJ133" s="1068"/>
      <c r="AK133" s="1066">
        <v>6.9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Au8j2ioCkV/DjCuN56gOKkz5mnTJIXoImUjbJBOhdiL0fdKbkQsC4GrTBLsknTJzkQObyLARgxyk9qLcWo3hg==" saltValue="pTS6wd3k8dLQxlguthi81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P6O/8Gq6LdmS0C9GDc2V5P7Q22tiBRx5rNM+7zJv8Nek+xmUq+OrzQ7db7rzT/nzKBwVvopiLIXTwk7KZIPRg==" saltValue="xmgqYmIckSsGBvqUL1jFH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chQ01m14BomTSGoDcbJKp8oCMNZB6zcNFTLV5PzTxdlFIEudYFweKMS2Q/nvtswQUWAMIaPd0kyF0NgOGg3kg==" saltValue="JAPtIWP6wWNLK3yJD+vIe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01" t="s">
        <v>478</v>
      </c>
      <c r="AP7" s="253"/>
      <c r="AQ7" s="254" t="s">
        <v>479</v>
      </c>
      <c r="AR7" s="255"/>
    </row>
    <row r="8" spans="1:46" ht="13.2" x14ac:dyDescent="0.2">
      <c r="A8" s="247"/>
      <c r="AK8" s="256"/>
      <c r="AL8" s="257"/>
      <c r="AM8" s="257"/>
      <c r="AN8" s="258"/>
      <c r="AO8" s="1102"/>
      <c r="AP8" s="259" t="s">
        <v>480</v>
      </c>
      <c r="AQ8" s="260" t="s">
        <v>481</v>
      </c>
      <c r="AR8" s="261" t="s">
        <v>482</v>
      </c>
    </row>
    <row r="9" spans="1:46" ht="13.2" x14ac:dyDescent="0.2">
      <c r="A9" s="247"/>
      <c r="AK9" s="1103" t="s">
        <v>483</v>
      </c>
      <c r="AL9" s="1104"/>
      <c r="AM9" s="1104"/>
      <c r="AN9" s="1105"/>
      <c r="AO9" s="262">
        <v>1367035</v>
      </c>
      <c r="AP9" s="262">
        <v>80466</v>
      </c>
      <c r="AQ9" s="263">
        <v>102505</v>
      </c>
      <c r="AR9" s="264">
        <v>-21.5</v>
      </c>
    </row>
    <row r="10" spans="1:46" ht="13.5" customHeight="1" x14ac:dyDescent="0.2">
      <c r="A10" s="247"/>
      <c r="AK10" s="1103" t="s">
        <v>484</v>
      </c>
      <c r="AL10" s="1104"/>
      <c r="AM10" s="1104"/>
      <c r="AN10" s="1105"/>
      <c r="AO10" s="265">
        <v>15908</v>
      </c>
      <c r="AP10" s="265">
        <v>936</v>
      </c>
      <c r="AQ10" s="266">
        <v>13118</v>
      </c>
      <c r="AR10" s="267">
        <v>-92.9</v>
      </c>
    </row>
    <row r="11" spans="1:46" ht="13.5" customHeight="1" x14ac:dyDescent="0.2">
      <c r="A11" s="247"/>
      <c r="AK11" s="1103" t="s">
        <v>485</v>
      </c>
      <c r="AL11" s="1104"/>
      <c r="AM11" s="1104"/>
      <c r="AN11" s="1105"/>
      <c r="AO11" s="265" t="s">
        <v>486</v>
      </c>
      <c r="AP11" s="265" t="s">
        <v>486</v>
      </c>
      <c r="AQ11" s="266">
        <v>532</v>
      </c>
      <c r="AR11" s="267" t="s">
        <v>486</v>
      </c>
    </row>
    <row r="12" spans="1:46" ht="13.5" customHeight="1" x14ac:dyDescent="0.2">
      <c r="A12" s="247"/>
      <c r="AK12" s="1103" t="s">
        <v>487</v>
      </c>
      <c r="AL12" s="1104"/>
      <c r="AM12" s="1104"/>
      <c r="AN12" s="1105"/>
      <c r="AO12" s="265" t="s">
        <v>486</v>
      </c>
      <c r="AP12" s="265" t="s">
        <v>486</v>
      </c>
      <c r="AQ12" s="266">
        <v>70</v>
      </c>
      <c r="AR12" s="267" t="s">
        <v>486</v>
      </c>
    </row>
    <row r="13" spans="1:46" ht="13.5" customHeight="1" x14ac:dyDescent="0.2">
      <c r="A13" s="247"/>
      <c r="AK13" s="1103" t="s">
        <v>488</v>
      </c>
      <c r="AL13" s="1104"/>
      <c r="AM13" s="1104"/>
      <c r="AN13" s="1105"/>
      <c r="AO13" s="265">
        <v>71866</v>
      </c>
      <c r="AP13" s="265">
        <v>4230</v>
      </c>
      <c r="AQ13" s="266">
        <v>4255</v>
      </c>
      <c r="AR13" s="267">
        <v>-0.6</v>
      </c>
    </row>
    <row r="14" spans="1:46" ht="13.5" customHeight="1" x14ac:dyDescent="0.2">
      <c r="A14" s="247"/>
      <c r="AK14" s="1103" t="s">
        <v>489</v>
      </c>
      <c r="AL14" s="1104"/>
      <c r="AM14" s="1104"/>
      <c r="AN14" s="1105"/>
      <c r="AO14" s="265">
        <v>25891</v>
      </c>
      <c r="AP14" s="265">
        <v>1524</v>
      </c>
      <c r="AQ14" s="266">
        <v>1813</v>
      </c>
      <c r="AR14" s="267">
        <v>-15.9</v>
      </c>
    </row>
    <row r="15" spans="1:46" ht="13.5" customHeight="1" x14ac:dyDescent="0.2">
      <c r="A15" s="247"/>
      <c r="AK15" s="1106" t="s">
        <v>490</v>
      </c>
      <c r="AL15" s="1107"/>
      <c r="AM15" s="1107"/>
      <c r="AN15" s="1108"/>
      <c r="AO15" s="265">
        <v>-81056</v>
      </c>
      <c r="AP15" s="265">
        <v>-4771</v>
      </c>
      <c r="AQ15" s="266">
        <v>-6003</v>
      </c>
      <c r="AR15" s="267">
        <v>-20.5</v>
      </c>
    </row>
    <row r="16" spans="1:46" ht="13.2" x14ac:dyDescent="0.2">
      <c r="A16" s="247"/>
      <c r="AK16" s="1106" t="s">
        <v>178</v>
      </c>
      <c r="AL16" s="1107"/>
      <c r="AM16" s="1107"/>
      <c r="AN16" s="1108"/>
      <c r="AO16" s="265">
        <v>1399644</v>
      </c>
      <c r="AP16" s="265">
        <v>82385</v>
      </c>
      <c r="AQ16" s="266">
        <v>116291</v>
      </c>
      <c r="AR16" s="267">
        <v>-29.2</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09" t="s">
        <v>495</v>
      </c>
      <c r="AL21" s="1110"/>
      <c r="AM21" s="1110"/>
      <c r="AN21" s="1111"/>
      <c r="AO21" s="277">
        <v>8.48</v>
      </c>
      <c r="AP21" s="278">
        <v>9.5500000000000007</v>
      </c>
      <c r="AQ21" s="279">
        <v>-1.07</v>
      </c>
      <c r="AS21" s="280"/>
      <c r="AT21" s="276"/>
    </row>
    <row r="22" spans="1:46" s="248" customFormat="1" ht="13.2" x14ac:dyDescent="0.2">
      <c r="A22" s="276"/>
      <c r="AK22" s="1109" t="s">
        <v>496</v>
      </c>
      <c r="AL22" s="1110"/>
      <c r="AM22" s="1110"/>
      <c r="AN22" s="1111"/>
      <c r="AO22" s="281">
        <v>97.8</v>
      </c>
      <c r="AP22" s="282">
        <v>96.7</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01" t="s">
        <v>478</v>
      </c>
      <c r="AP30" s="253"/>
      <c r="AQ30" s="254" t="s">
        <v>479</v>
      </c>
      <c r="AR30" s="255"/>
    </row>
    <row r="31" spans="1:46" ht="13.2" x14ac:dyDescent="0.2">
      <c r="A31" s="247"/>
      <c r="AK31" s="256"/>
      <c r="AL31" s="257"/>
      <c r="AM31" s="257"/>
      <c r="AN31" s="258"/>
      <c r="AO31" s="1102"/>
      <c r="AP31" s="259" t="s">
        <v>480</v>
      </c>
      <c r="AQ31" s="260" t="s">
        <v>481</v>
      </c>
      <c r="AR31" s="261" t="s">
        <v>482</v>
      </c>
    </row>
    <row r="32" spans="1:46" ht="27" customHeight="1" x14ac:dyDescent="0.2">
      <c r="A32" s="247"/>
      <c r="AK32" s="1117" t="s">
        <v>500</v>
      </c>
      <c r="AL32" s="1118"/>
      <c r="AM32" s="1118"/>
      <c r="AN32" s="1119"/>
      <c r="AO32" s="291">
        <v>706630</v>
      </c>
      <c r="AP32" s="291">
        <v>41593</v>
      </c>
      <c r="AQ32" s="292">
        <v>49899</v>
      </c>
      <c r="AR32" s="293">
        <v>-16.600000000000001</v>
      </c>
    </row>
    <row r="33" spans="1:46" ht="13.5" customHeight="1" x14ac:dyDescent="0.2">
      <c r="A33" s="247"/>
      <c r="AK33" s="1117" t="s">
        <v>501</v>
      </c>
      <c r="AL33" s="1118"/>
      <c r="AM33" s="1118"/>
      <c r="AN33" s="1119"/>
      <c r="AO33" s="291" t="s">
        <v>486</v>
      </c>
      <c r="AP33" s="291" t="s">
        <v>486</v>
      </c>
      <c r="AQ33" s="292" t="s">
        <v>486</v>
      </c>
      <c r="AR33" s="293" t="s">
        <v>486</v>
      </c>
    </row>
    <row r="34" spans="1:46" ht="27" customHeight="1" x14ac:dyDescent="0.2">
      <c r="A34" s="247"/>
      <c r="AK34" s="1117" t="s">
        <v>502</v>
      </c>
      <c r="AL34" s="1118"/>
      <c r="AM34" s="1118"/>
      <c r="AN34" s="1119"/>
      <c r="AO34" s="291" t="s">
        <v>486</v>
      </c>
      <c r="AP34" s="291" t="s">
        <v>486</v>
      </c>
      <c r="AQ34" s="292">
        <v>2</v>
      </c>
      <c r="AR34" s="293" t="s">
        <v>486</v>
      </c>
    </row>
    <row r="35" spans="1:46" ht="27" customHeight="1" x14ac:dyDescent="0.2">
      <c r="A35" s="247"/>
      <c r="AK35" s="1117" t="s">
        <v>503</v>
      </c>
      <c r="AL35" s="1118"/>
      <c r="AM35" s="1118"/>
      <c r="AN35" s="1119"/>
      <c r="AO35" s="291">
        <v>634</v>
      </c>
      <c r="AP35" s="291">
        <v>37</v>
      </c>
      <c r="AQ35" s="292">
        <v>13394</v>
      </c>
      <c r="AR35" s="293">
        <v>-99.7</v>
      </c>
    </row>
    <row r="36" spans="1:46" ht="27" customHeight="1" x14ac:dyDescent="0.2">
      <c r="A36" s="247"/>
      <c r="AK36" s="1117" t="s">
        <v>504</v>
      </c>
      <c r="AL36" s="1118"/>
      <c r="AM36" s="1118"/>
      <c r="AN36" s="1119"/>
      <c r="AO36" s="291">
        <v>1600</v>
      </c>
      <c r="AP36" s="291">
        <v>94</v>
      </c>
      <c r="AQ36" s="292">
        <v>2489</v>
      </c>
      <c r="AR36" s="293">
        <v>-96.2</v>
      </c>
    </row>
    <row r="37" spans="1:46" ht="13.5" customHeight="1" x14ac:dyDescent="0.2">
      <c r="A37" s="247"/>
      <c r="AK37" s="1117" t="s">
        <v>505</v>
      </c>
      <c r="AL37" s="1118"/>
      <c r="AM37" s="1118"/>
      <c r="AN37" s="1119"/>
      <c r="AO37" s="291" t="s">
        <v>486</v>
      </c>
      <c r="AP37" s="291" t="s">
        <v>486</v>
      </c>
      <c r="AQ37" s="292">
        <v>625</v>
      </c>
      <c r="AR37" s="293" t="s">
        <v>486</v>
      </c>
    </row>
    <row r="38" spans="1:46" ht="27" customHeight="1" x14ac:dyDescent="0.2">
      <c r="A38" s="247"/>
      <c r="AK38" s="1120" t="s">
        <v>506</v>
      </c>
      <c r="AL38" s="1121"/>
      <c r="AM38" s="1121"/>
      <c r="AN38" s="1122"/>
      <c r="AO38" s="294" t="s">
        <v>486</v>
      </c>
      <c r="AP38" s="294" t="s">
        <v>486</v>
      </c>
      <c r="AQ38" s="295">
        <v>5</v>
      </c>
      <c r="AR38" s="283" t="s">
        <v>486</v>
      </c>
      <c r="AS38" s="290"/>
    </row>
    <row r="39" spans="1:46" ht="13.2" x14ac:dyDescent="0.2">
      <c r="A39" s="247"/>
      <c r="AK39" s="1120" t="s">
        <v>507</v>
      </c>
      <c r="AL39" s="1121"/>
      <c r="AM39" s="1121"/>
      <c r="AN39" s="1122"/>
      <c r="AO39" s="291">
        <v>-49936</v>
      </c>
      <c r="AP39" s="291">
        <v>-2939</v>
      </c>
      <c r="AQ39" s="292">
        <v>-2982</v>
      </c>
      <c r="AR39" s="293">
        <v>-1.4</v>
      </c>
      <c r="AS39" s="290"/>
    </row>
    <row r="40" spans="1:46" ht="27" customHeight="1" x14ac:dyDescent="0.2">
      <c r="A40" s="247"/>
      <c r="AK40" s="1117" t="s">
        <v>508</v>
      </c>
      <c r="AL40" s="1118"/>
      <c r="AM40" s="1118"/>
      <c r="AN40" s="1119"/>
      <c r="AO40" s="291">
        <v>-382937</v>
      </c>
      <c r="AP40" s="291">
        <v>-22540</v>
      </c>
      <c r="AQ40" s="292">
        <v>-43756</v>
      </c>
      <c r="AR40" s="293">
        <v>-48.5</v>
      </c>
      <c r="AS40" s="290"/>
    </row>
    <row r="41" spans="1:46" ht="13.2" x14ac:dyDescent="0.2">
      <c r="A41" s="247"/>
      <c r="AK41" s="1123" t="s">
        <v>288</v>
      </c>
      <c r="AL41" s="1124"/>
      <c r="AM41" s="1124"/>
      <c r="AN41" s="1125"/>
      <c r="AO41" s="291">
        <v>275991</v>
      </c>
      <c r="AP41" s="291">
        <v>16245</v>
      </c>
      <c r="AQ41" s="292">
        <v>19675</v>
      </c>
      <c r="AR41" s="293">
        <v>-17.399999999999999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12" t="s">
        <v>478</v>
      </c>
      <c r="AN49" s="1114" t="s">
        <v>511</v>
      </c>
      <c r="AO49" s="1115"/>
      <c r="AP49" s="1115"/>
      <c r="AQ49" s="1115"/>
      <c r="AR49" s="1116"/>
    </row>
    <row r="50" spans="1:44" ht="13.2" x14ac:dyDescent="0.2">
      <c r="A50" s="247"/>
      <c r="AK50" s="305"/>
      <c r="AL50" s="306"/>
      <c r="AM50" s="1113"/>
      <c r="AN50" s="307" t="s">
        <v>512</v>
      </c>
      <c r="AO50" s="308" t="s">
        <v>513</v>
      </c>
      <c r="AP50" s="309" t="s">
        <v>514</v>
      </c>
      <c r="AQ50" s="310" t="s">
        <v>515</v>
      </c>
      <c r="AR50" s="311" t="s">
        <v>516</v>
      </c>
    </row>
    <row r="51" spans="1:44" ht="13.2" x14ac:dyDescent="0.2">
      <c r="A51" s="247"/>
      <c r="AK51" s="303" t="s">
        <v>517</v>
      </c>
      <c r="AL51" s="304"/>
      <c r="AM51" s="312">
        <v>2963507</v>
      </c>
      <c r="AN51" s="313">
        <v>166349</v>
      </c>
      <c r="AO51" s="314">
        <v>115.1</v>
      </c>
      <c r="AP51" s="315">
        <v>96248</v>
      </c>
      <c r="AQ51" s="316">
        <v>10</v>
      </c>
      <c r="AR51" s="317">
        <v>105.1</v>
      </c>
    </row>
    <row r="52" spans="1:44" ht="13.2" x14ac:dyDescent="0.2">
      <c r="A52" s="247"/>
      <c r="AK52" s="318"/>
      <c r="AL52" s="319" t="s">
        <v>518</v>
      </c>
      <c r="AM52" s="320">
        <v>2675304</v>
      </c>
      <c r="AN52" s="321">
        <v>150171</v>
      </c>
      <c r="AO52" s="322">
        <v>252.7</v>
      </c>
      <c r="AP52" s="323">
        <v>55768</v>
      </c>
      <c r="AQ52" s="324">
        <v>17.5</v>
      </c>
      <c r="AR52" s="325">
        <v>235.2</v>
      </c>
    </row>
    <row r="53" spans="1:44" ht="13.2" x14ac:dyDescent="0.2">
      <c r="A53" s="247"/>
      <c r="AK53" s="303" t="s">
        <v>519</v>
      </c>
      <c r="AL53" s="304"/>
      <c r="AM53" s="312">
        <v>1291174</v>
      </c>
      <c r="AN53" s="313">
        <v>73179</v>
      </c>
      <c r="AO53" s="314">
        <v>-56</v>
      </c>
      <c r="AP53" s="315">
        <v>76413</v>
      </c>
      <c r="AQ53" s="316">
        <v>-20.6</v>
      </c>
      <c r="AR53" s="317">
        <v>-35.4</v>
      </c>
    </row>
    <row r="54" spans="1:44" ht="13.2" x14ac:dyDescent="0.2">
      <c r="A54" s="247"/>
      <c r="AK54" s="318"/>
      <c r="AL54" s="319" t="s">
        <v>518</v>
      </c>
      <c r="AM54" s="320">
        <v>747294</v>
      </c>
      <c r="AN54" s="321">
        <v>42354</v>
      </c>
      <c r="AO54" s="322">
        <v>-71.8</v>
      </c>
      <c r="AP54" s="323">
        <v>39658</v>
      </c>
      <c r="AQ54" s="324">
        <v>-28.9</v>
      </c>
      <c r="AR54" s="325">
        <v>-42.9</v>
      </c>
    </row>
    <row r="55" spans="1:44" ht="13.2" x14ac:dyDescent="0.2">
      <c r="A55" s="247"/>
      <c r="AK55" s="303" t="s">
        <v>520</v>
      </c>
      <c r="AL55" s="304"/>
      <c r="AM55" s="312">
        <v>1119075</v>
      </c>
      <c r="AN55" s="313">
        <v>64370</v>
      </c>
      <c r="AO55" s="314">
        <v>-12</v>
      </c>
      <c r="AP55" s="315">
        <v>66481</v>
      </c>
      <c r="AQ55" s="316">
        <v>-13</v>
      </c>
      <c r="AR55" s="317">
        <v>1</v>
      </c>
    </row>
    <row r="56" spans="1:44" ht="13.2" x14ac:dyDescent="0.2">
      <c r="A56" s="247"/>
      <c r="AK56" s="318"/>
      <c r="AL56" s="319" t="s">
        <v>518</v>
      </c>
      <c r="AM56" s="320">
        <v>395380</v>
      </c>
      <c r="AN56" s="321">
        <v>22743</v>
      </c>
      <c r="AO56" s="322">
        <v>-46.3</v>
      </c>
      <c r="AP56" s="323">
        <v>36120</v>
      </c>
      <c r="AQ56" s="324">
        <v>-8.9</v>
      </c>
      <c r="AR56" s="325">
        <v>-37.4</v>
      </c>
    </row>
    <row r="57" spans="1:44" ht="13.2" x14ac:dyDescent="0.2">
      <c r="A57" s="247"/>
      <c r="AK57" s="303" t="s">
        <v>521</v>
      </c>
      <c r="AL57" s="304"/>
      <c r="AM57" s="312">
        <v>580404</v>
      </c>
      <c r="AN57" s="313">
        <v>33670</v>
      </c>
      <c r="AO57" s="314">
        <v>-47.7</v>
      </c>
      <c r="AP57" s="315">
        <v>67825</v>
      </c>
      <c r="AQ57" s="316">
        <v>2</v>
      </c>
      <c r="AR57" s="317">
        <v>-49.7</v>
      </c>
    </row>
    <row r="58" spans="1:44" ht="13.2" x14ac:dyDescent="0.2">
      <c r="A58" s="247"/>
      <c r="AK58" s="318"/>
      <c r="AL58" s="319" t="s">
        <v>518</v>
      </c>
      <c r="AM58" s="320">
        <v>395737</v>
      </c>
      <c r="AN58" s="321">
        <v>22957</v>
      </c>
      <c r="AO58" s="322">
        <v>0.9</v>
      </c>
      <c r="AP58" s="323">
        <v>39417</v>
      </c>
      <c r="AQ58" s="324">
        <v>9.1</v>
      </c>
      <c r="AR58" s="325">
        <v>-8.1999999999999993</v>
      </c>
    </row>
    <row r="59" spans="1:44" ht="13.2" x14ac:dyDescent="0.2">
      <c r="A59" s="247"/>
      <c r="AK59" s="303" t="s">
        <v>522</v>
      </c>
      <c r="AL59" s="304"/>
      <c r="AM59" s="312">
        <v>885970</v>
      </c>
      <c r="AN59" s="313">
        <v>52150</v>
      </c>
      <c r="AO59" s="314">
        <v>54.9</v>
      </c>
      <c r="AP59" s="315">
        <v>81158</v>
      </c>
      <c r="AQ59" s="316">
        <v>19.7</v>
      </c>
      <c r="AR59" s="317">
        <v>35.200000000000003</v>
      </c>
    </row>
    <row r="60" spans="1:44" ht="13.2" x14ac:dyDescent="0.2">
      <c r="A60" s="247"/>
      <c r="AK60" s="318"/>
      <c r="AL60" s="319" t="s">
        <v>518</v>
      </c>
      <c r="AM60" s="320">
        <v>680776</v>
      </c>
      <c r="AN60" s="321">
        <v>40072</v>
      </c>
      <c r="AO60" s="322">
        <v>74.599999999999994</v>
      </c>
      <c r="AP60" s="323">
        <v>45320</v>
      </c>
      <c r="AQ60" s="324">
        <v>15</v>
      </c>
      <c r="AR60" s="325">
        <v>59.6</v>
      </c>
    </row>
    <row r="61" spans="1:44" ht="13.2" x14ac:dyDescent="0.2">
      <c r="A61" s="247"/>
      <c r="AK61" s="303" t="s">
        <v>523</v>
      </c>
      <c r="AL61" s="326"/>
      <c r="AM61" s="312">
        <v>1368026</v>
      </c>
      <c r="AN61" s="313">
        <v>77944</v>
      </c>
      <c r="AO61" s="314">
        <v>10.9</v>
      </c>
      <c r="AP61" s="315">
        <v>77625</v>
      </c>
      <c r="AQ61" s="327">
        <v>-0.4</v>
      </c>
      <c r="AR61" s="317">
        <v>11.3</v>
      </c>
    </row>
    <row r="62" spans="1:44" ht="13.2" x14ac:dyDescent="0.2">
      <c r="A62" s="247"/>
      <c r="AK62" s="318"/>
      <c r="AL62" s="319" t="s">
        <v>518</v>
      </c>
      <c r="AM62" s="320">
        <v>978898</v>
      </c>
      <c r="AN62" s="321">
        <v>55659</v>
      </c>
      <c r="AO62" s="322">
        <v>42</v>
      </c>
      <c r="AP62" s="323">
        <v>43257</v>
      </c>
      <c r="AQ62" s="324">
        <v>0.8</v>
      </c>
      <c r="AR62" s="325">
        <v>41.2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FUsx9yO0dG7CkRiWPec4ghrvpIwP4qBAQe9CFyHr6B2K4Zonz8FpZhGAn4m1ZIDHZ5MsvcOF00cgA6ttwGWhzg==" saltValue="F7cSKzgjPXFnVzP7NopGV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5" zoomScaleNormal="7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FtZ+28bhF0h4oVpQouaEHQI0TvWw7u420XJQJZ4PNYX+++fohwMtvzwKJVydyWItwp9SvkHk6xTG804JVqjDxQ==" saltValue="8Jx3viPrlCd4dI625tig2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W40HQXT7MDe/sF54gKvetyi7NYMc+7XRgM7tW0ONsvQtVSMvCGok5YctJx/d4u/liryE3fkCI56U+5fYaM7ong==" saltValue="fQeg0XYWHFFuoyE34oK8z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6" zoomScaleNormal="76"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42.78</v>
      </c>
      <c r="G47" s="12">
        <v>43.62</v>
      </c>
      <c r="H47" s="12">
        <v>38.78</v>
      </c>
      <c r="I47" s="12">
        <v>40.340000000000003</v>
      </c>
      <c r="J47" s="13">
        <v>37.549999999999997</v>
      </c>
    </row>
    <row r="48" spans="2:10" ht="57.75" customHeight="1" x14ac:dyDescent="0.2">
      <c r="B48" s="14"/>
      <c r="C48" s="1128" t="s">
        <v>4</v>
      </c>
      <c r="D48" s="1128"/>
      <c r="E48" s="1129"/>
      <c r="F48" s="15">
        <v>9.4600000000000009</v>
      </c>
      <c r="G48" s="16">
        <v>11.47</v>
      </c>
      <c r="H48" s="16">
        <v>9.36</v>
      </c>
      <c r="I48" s="16">
        <v>7.21</v>
      </c>
      <c r="J48" s="17">
        <v>5.44</v>
      </c>
    </row>
    <row r="49" spans="2:10" ht="57.75" customHeight="1" thickBot="1" x14ac:dyDescent="0.25">
      <c r="B49" s="18"/>
      <c r="C49" s="1130" t="s">
        <v>5</v>
      </c>
      <c r="D49" s="1130"/>
      <c r="E49" s="1131"/>
      <c r="F49" s="19">
        <v>3.35</v>
      </c>
      <c r="G49" s="20">
        <v>5.8</v>
      </c>
      <c r="H49" s="20" t="s">
        <v>530</v>
      </c>
      <c r="I49" s="20">
        <v>0.94</v>
      </c>
      <c r="J49" s="21" t="s">
        <v>531</v>
      </c>
    </row>
    <row r="50" spans="2:10" ht="13.2" x14ac:dyDescent="0.2"/>
  </sheetData>
  <sheetProtection algorithmName="SHA-512" hashValue="efkzT6+VeK046mfZntbOgNaE0f7uMoIF6X9r/Q47aXSUPNpghEsB0HmRKbKD9qcrUgF0Dvbjyj4kGXitlH9kSg==" saltValue="OkEWdSTy5UwT6wvqk43OC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532</v>
      </c>
      <c r="D34" s="1136"/>
      <c r="E34" s="1137"/>
      <c r="F34" s="32" t="s">
        <v>486</v>
      </c>
      <c r="G34" s="33" t="s">
        <v>486</v>
      </c>
      <c r="H34" s="33" t="s">
        <v>486</v>
      </c>
      <c r="I34" s="33" t="s">
        <v>486</v>
      </c>
      <c r="J34" s="34">
        <v>13.67</v>
      </c>
      <c r="K34" s="22"/>
      <c r="L34" s="22"/>
      <c r="M34" s="22"/>
      <c r="N34" s="22"/>
      <c r="O34" s="22"/>
      <c r="P34" s="22"/>
    </row>
    <row r="35" spans="1:16" ht="39" customHeight="1" x14ac:dyDescent="0.2">
      <c r="A35" s="22"/>
      <c r="B35" s="35"/>
      <c r="C35" s="1132" t="s">
        <v>533</v>
      </c>
      <c r="D35" s="1132"/>
      <c r="E35" s="1133"/>
      <c r="F35" s="36">
        <v>5.71</v>
      </c>
      <c r="G35" s="37">
        <v>6.17</v>
      </c>
      <c r="H35" s="37">
        <v>6.82</v>
      </c>
      <c r="I35" s="37">
        <v>6.86</v>
      </c>
      <c r="J35" s="38">
        <v>6.07</v>
      </c>
      <c r="K35" s="22"/>
      <c r="L35" s="22"/>
      <c r="M35" s="22"/>
      <c r="N35" s="22"/>
      <c r="O35" s="22"/>
      <c r="P35" s="22"/>
    </row>
    <row r="36" spans="1:16" ht="39" customHeight="1" x14ac:dyDescent="0.2">
      <c r="A36" s="22"/>
      <c r="B36" s="35"/>
      <c r="C36" s="1132" t="s">
        <v>534</v>
      </c>
      <c r="D36" s="1132"/>
      <c r="E36" s="1133"/>
      <c r="F36" s="36">
        <v>9.4600000000000009</v>
      </c>
      <c r="G36" s="37">
        <v>11.47</v>
      </c>
      <c r="H36" s="37">
        <v>9.35</v>
      </c>
      <c r="I36" s="37">
        <v>7.21</v>
      </c>
      <c r="J36" s="38">
        <v>5.44</v>
      </c>
      <c r="K36" s="22"/>
      <c r="L36" s="22"/>
      <c r="M36" s="22"/>
      <c r="N36" s="22"/>
      <c r="O36" s="22"/>
      <c r="P36" s="22"/>
    </row>
    <row r="37" spans="1:16" ht="39" customHeight="1" x14ac:dyDescent="0.2">
      <c r="A37" s="22"/>
      <c r="B37" s="35"/>
      <c r="C37" s="1132" t="s">
        <v>535</v>
      </c>
      <c r="D37" s="1132"/>
      <c r="E37" s="1133"/>
      <c r="F37" s="36">
        <v>1.99</v>
      </c>
      <c r="G37" s="37">
        <v>0.08</v>
      </c>
      <c r="H37" s="37">
        <v>3.88</v>
      </c>
      <c r="I37" s="37">
        <v>4.07</v>
      </c>
      <c r="J37" s="38">
        <v>4.3099999999999996</v>
      </c>
      <c r="K37" s="22"/>
      <c r="L37" s="22"/>
      <c r="M37" s="22"/>
      <c r="N37" s="22"/>
      <c r="O37" s="22"/>
      <c r="P37" s="22"/>
    </row>
    <row r="38" spans="1:16" ht="39" customHeight="1" x14ac:dyDescent="0.2">
      <c r="A38" s="22"/>
      <c r="B38" s="35"/>
      <c r="C38" s="1132" t="s">
        <v>536</v>
      </c>
      <c r="D38" s="1132"/>
      <c r="E38" s="1133"/>
      <c r="F38" s="36" t="s">
        <v>486</v>
      </c>
      <c r="G38" s="37" t="s">
        <v>486</v>
      </c>
      <c r="H38" s="37" t="s">
        <v>486</v>
      </c>
      <c r="I38" s="37" t="s">
        <v>486</v>
      </c>
      <c r="J38" s="38">
        <v>0.11</v>
      </c>
      <c r="K38" s="22"/>
      <c r="L38" s="22"/>
      <c r="M38" s="22"/>
      <c r="N38" s="22"/>
      <c r="O38" s="22"/>
      <c r="P38" s="22"/>
    </row>
    <row r="39" spans="1:16" ht="39" customHeight="1" x14ac:dyDescent="0.2">
      <c r="A39" s="22"/>
      <c r="B39" s="35"/>
      <c r="C39" s="1132" t="s">
        <v>537</v>
      </c>
      <c r="D39" s="1132"/>
      <c r="E39" s="1133"/>
      <c r="F39" s="36">
        <v>0.09</v>
      </c>
      <c r="G39" s="37">
        <v>2.37</v>
      </c>
      <c r="H39" s="37">
        <v>0.09</v>
      </c>
      <c r="I39" s="37">
        <v>0.13</v>
      </c>
      <c r="J39" s="38">
        <v>0.1</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539</v>
      </c>
      <c r="D43" s="1134"/>
      <c r="E43" s="1135"/>
      <c r="F43" s="41">
        <v>12.27</v>
      </c>
      <c r="G43" s="42">
        <v>12.03</v>
      </c>
      <c r="H43" s="42">
        <v>12.24</v>
      </c>
      <c r="I43" s="42">
        <v>13.09</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jGEqtqTL/6j57KDWdcTwvbYavsdkLHl5HvCy8vvICpb7lhjuSFFJnfKSYNcz8APgmMu0aSct8BM1GF9SmYngYg==" saltValue="cfA821IE9jncn3/Ei3x6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594</v>
      </c>
      <c r="L45" s="58">
        <v>645</v>
      </c>
      <c r="M45" s="58">
        <v>690</v>
      </c>
      <c r="N45" s="58">
        <v>714</v>
      </c>
      <c r="O45" s="59">
        <v>707</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486</v>
      </c>
      <c r="L46" s="62" t="s">
        <v>486</v>
      </c>
      <c r="M46" s="62" t="s">
        <v>486</v>
      </c>
      <c r="N46" s="62" t="s">
        <v>486</v>
      </c>
      <c r="O46" s="63" t="s">
        <v>486</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486</v>
      </c>
      <c r="L47" s="62" t="s">
        <v>486</v>
      </c>
      <c r="M47" s="62" t="s">
        <v>486</v>
      </c>
      <c r="N47" s="62" t="s">
        <v>486</v>
      </c>
      <c r="O47" s="63" t="s">
        <v>486</v>
      </c>
      <c r="P47" s="46"/>
      <c r="Q47" s="46"/>
      <c r="R47" s="46"/>
      <c r="S47" s="46"/>
      <c r="T47" s="46"/>
      <c r="U47" s="46"/>
    </row>
    <row r="48" spans="1:21" ht="30.75" customHeight="1" x14ac:dyDescent="0.2">
      <c r="A48" s="46"/>
      <c r="B48" s="1140"/>
      <c r="C48" s="1141"/>
      <c r="D48" s="60"/>
      <c r="E48" s="1146" t="s">
        <v>13</v>
      </c>
      <c r="F48" s="1146"/>
      <c r="G48" s="1146"/>
      <c r="H48" s="1146"/>
      <c r="I48" s="1146"/>
      <c r="J48" s="1147"/>
      <c r="K48" s="61">
        <v>0</v>
      </c>
      <c r="L48" s="62">
        <v>0</v>
      </c>
      <c r="M48" s="62">
        <v>0</v>
      </c>
      <c r="N48" s="62">
        <v>0</v>
      </c>
      <c r="O48" s="63">
        <v>1</v>
      </c>
      <c r="P48" s="46"/>
      <c r="Q48" s="46"/>
      <c r="R48" s="46"/>
      <c r="S48" s="46"/>
      <c r="T48" s="46"/>
      <c r="U48" s="46"/>
    </row>
    <row r="49" spans="1:21" ht="30.75" customHeight="1" x14ac:dyDescent="0.2">
      <c r="A49" s="46"/>
      <c r="B49" s="1140"/>
      <c r="C49" s="1141"/>
      <c r="D49" s="60"/>
      <c r="E49" s="1146" t="s">
        <v>14</v>
      </c>
      <c r="F49" s="1146"/>
      <c r="G49" s="1146"/>
      <c r="H49" s="1146"/>
      <c r="I49" s="1146"/>
      <c r="J49" s="1147"/>
      <c r="K49" s="61">
        <v>15</v>
      </c>
      <c r="L49" s="62">
        <v>13</v>
      </c>
      <c r="M49" s="62">
        <v>14</v>
      </c>
      <c r="N49" s="62">
        <v>7</v>
      </c>
      <c r="O49" s="63">
        <v>2</v>
      </c>
      <c r="P49" s="46"/>
      <c r="Q49" s="46"/>
      <c r="R49" s="46"/>
      <c r="S49" s="46"/>
      <c r="T49" s="46"/>
      <c r="U49" s="46"/>
    </row>
    <row r="50" spans="1:21" ht="30.75" customHeight="1" x14ac:dyDescent="0.2">
      <c r="A50" s="46"/>
      <c r="B50" s="1140"/>
      <c r="C50" s="1141"/>
      <c r="D50" s="60"/>
      <c r="E50" s="1146" t="s">
        <v>15</v>
      </c>
      <c r="F50" s="1146"/>
      <c r="G50" s="1146"/>
      <c r="H50" s="1146"/>
      <c r="I50" s="1146"/>
      <c r="J50" s="1147"/>
      <c r="K50" s="61">
        <v>2</v>
      </c>
      <c r="L50" s="62">
        <v>2</v>
      </c>
      <c r="M50" s="62">
        <v>2</v>
      </c>
      <c r="N50" s="62">
        <v>13</v>
      </c>
      <c r="O50" s="63" t="s">
        <v>486</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486</v>
      </c>
      <c r="L51" s="62" t="s">
        <v>486</v>
      </c>
      <c r="M51" s="62" t="s">
        <v>486</v>
      </c>
      <c r="N51" s="62" t="s">
        <v>486</v>
      </c>
      <c r="O51" s="63" t="s">
        <v>486</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400</v>
      </c>
      <c r="L52" s="62">
        <v>398</v>
      </c>
      <c r="M52" s="62">
        <v>389</v>
      </c>
      <c r="N52" s="62">
        <v>418</v>
      </c>
      <c r="O52" s="63">
        <v>433</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211</v>
      </c>
      <c r="L53" s="67">
        <v>262</v>
      </c>
      <c r="M53" s="67">
        <v>317</v>
      </c>
      <c r="N53" s="67">
        <v>316</v>
      </c>
      <c r="O53" s="68">
        <v>277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486</v>
      </c>
      <c r="L58" s="82" t="s">
        <v>486</v>
      </c>
      <c r="M58" s="82" t="s">
        <v>486</v>
      </c>
      <c r="N58" s="82" t="s">
        <v>486</v>
      </c>
      <c r="O58" s="83" t="s">
        <v>486</v>
      </c>
    </row>
    <row r="59" spans="1:21" ht="31.5" customHeight="1" x14ac:dyDescent="0.2">
      <c r="B59" s="1156"/>
      <c r="C59" s="1157"/>
      <c r="D59" s="1163" t="s">
        <v>26</v>
      </c>
      <c r="E59" s="1164"/>
      <c r="F59" s="1164"/>
      <c r="G59" s="1164"/>
      <c r="H59" s="1164"/>
      <c r="I59" s="1164"/>
      <c r="J59" s="1165"/>
      <c r="K59" s="84" t="s">
        <v>486</v>
      </c>
      <c r="L59" s="85" t="s">
        <v>486</v>
      </c>
      <c r="M59" s="85" t="s">
        <v>486</v>
      </c>
      <c r="N59" s="85" t="s">
        <v>486</v>
      </c>
      <c r="O59" s="86" t="s">
        <v>486</v>
      </c>
    </row>
    <row r="60" spans="1:21" ht="31.5" customHeight="1" thickBot="1" x14ac:dyDescent="0.25">
      <c r="B60" s="1158"/>
      <c r="C60" s="1159"/>
      <c r="D60" s="1166" t="s">
        <v>27</v>
      </c>
      <c r="E60" s="1167"/>
      <c r="F60" s="1167"/>
      <c r="G60" s="1167"/>
      <c r="H60" s="1167"/>
      <c r="I60" s="1167"/>
      <c r="J60" s="1168"/>
      <c r="K60" s="87" t="s">
        <v>486</v>
      </c>
      <c r="L60" s="88" t="s">
        <v>486</v>
      </c>
      <c r="M60" s="88" t="s">
        <v>486</v>
      </c>
      <c r="N60" s="88" t="s">
        <v>486</v>
      </c>
      <c r="O60" s="89" t="s">
        <v>486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F/Gbwf6rs+d22WbgZZd3M/mxTA8TRn8CeNXxO1dp/o+xyK2WC4O7m7WlKR1oFCG8TC3aMMK5kcetYb6o5GTbA==" saltValue="7u7WYiDeL09Oqhf6oWkgp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30">
        <v>7539</v>
      </c>
      <c r="J41" s="331">
        <v>7613</v>
      </c>
      <c r="K41" s="331">
        <v>7425</v>
      </c>
      <c r="L41" s="331">
        <v>6998</v>
      </c>
      <c r="M41" s="332">
        <v>6772</v>
      </c>
    </row>
    <row r="42" spans="2:13" ht="27.75" customHeight="1" x14ac:dyDescent="0.2">
      <c r="B42" s="1171"/>
      <c r="C42" s="1172"/>
      <c r="D42" s="104"/>
      <c r="E42" s="1177" t="s">
        <v>32</v>
      </c>
      <c r="F42" s="1177"/>
      <c r="G42" s="1177"/>
      <c r="H42" s="1178"/>
      <c r="I42" s="333">
        <v>18</v>
      </c>
      <c r="J42" s="334">
        <v>16</v>
      </c>
      <c r="K42" s="334">
        <v>13</v>
      </c>
      <c r="L42" s="334" t="s">
        <v>486</v>
      </c>
      <c r="M42" s="335" t="s">
        <v>486</v>
      </c>
    </row>
    <row r="43" spans="2:13" ht="27.75" customHeight="1" x14ac:dyDescent="0.2">
      <c r="B43" s="1171"/>
      <c r="C43" s="1172"/>
      <c r="D43" s="104"/>
      <c r="E43" s="1177" t="s">
        <v>33</v>
      </c>
      <c r="F43" s="1177"/>
      <c r="G43" s="1177"/>
      <c r="H43" s="1178"/>
      <c r="I43" s="333" t="s">
        <v>486</v>
      </c>
      <c r="J43" s="334" t="s">
        <v>486</v>
      </c>
      <c r="K43" s="334" t="s">
        <v>486</v>
      </c>
      <c r="L43" s="334" t="s">
        <v>486</v>
      </c>
      <c r="M43" s="335" t="s">
        <v>486</v>
      </c>
    </row>
    <row r="44" spans="2:13" ht="27.75" customHeight="1" x14ac:dyDescent="0.2">
      <c r="B44" s="1171"/>
      <c r="C44" s="1172"/>
      <c r="D44" s="104"/>
      <c r="E44" s="1177" t="s">
        <v>34</v>
      </c>
      <c r="F44" s="1177"/>
      <c r="G44" s="1177"/>
      <c r="H44" s="1178"/>
      <c r="I44" s="333">
        <v>41</v>
      </c>
      <c r="J44" s="334">
        <v>25</v>
      </c>
      <c r="K44" s="334">
        <v>10</v>
      </c>
      <c r="L44" s="334">
        <v>3</v>
      </c>
      <c r="M44" s="335">
        <v>90</v>
      </c>
    </row>
    <row r="45" spans="2:13" ht="27.75" customHeight="1" x14ac:dyDescent="0.2">
      <c r="B45" s="1171"/>
      <c r="C45" s="1172"/>
      <c r="D45" s="104"/>
      <c r="E45" s="1177" t="s">
        <v>35</v>
      </c>
      <c r="F45" s="1177"/>
      <c r="G45" s="1177"/>
      <c r="H45" s="1178"/>
      <c r="I45" s="333">
        <v>253</v>
      </c>
      <c r="J45" s="334">
        <v>214</v>
      </c>
      <c r="K45" s="334">
        <v>164</v>
      </c>
      <c r="L45" s="334">
        <v>67</v>
      </c>
      <c r="M45" s="335">
        <v>111</v>
      </c>
    </row>
    <row r="46" spans="2:13" ht="27.75" customHeight="1" x14ac:dyDescent="0.2">
      <c r="B46" s="1171"/>
      <c r="C46" s="1172"/>
      <c r="D46" s="105"/>
      <c r="E46" s="1177" t="s">
        <v>36</v>
      </c>
      <c r="F46" s="1177"/>
      <c r="G46" s="1177"/>
      <c r="H46" s="1178"/>
      <c r="I46" s="333" t="s">
        <v>486</v>
      </c>
      <c r="J46" s="334" t="s">
        <v>486</v>
      </c>
      <c r="K46" s="334" t="s">
        <v>486</v>
      </c>
      <c r="L46" s="334" t="s">
        <v>486</v>
      </c>
      <c r="M46" s="335" t="s">
        <v>486</v>
      </c>
    </row>
    <row r="47" spans="2:13" ht="27.75" customHeight="1" x14ac:dyDescent="0.2">
      <c r="B47" s="1171"/>
      <c r="C47" s="1172"/>
      <c r="D47" s="106"/>
      <c r="E47" s="1179" t="s">
        <v>37</v>
      </c>
      <c r="F47" s="1180"/>
      <c r="G47" s="1180"/>
      <c r="H47" s="1181"/>
      <c r="I47" s="333" t="s">
        <v>486</v>
      </c>
      <c r="J47" s="334" t="s">
        <v>486</v>
      </c>
      <c r="K47" s="334" t="s">
        <v>486</v>
      </c>
      <c r="L47" s="334" t="s">
        <v>486</v>
      </c>
      <c r="M47" s="335" t="s">
        <v>486</v>
      </c>
    </row>
    <row r="48" spans="2:13" ht="27.75" customHeight="1" x14ac:dyDescent="0.2">
      <c r="B48" s="1171"/>
      <c r="C48" s="1172"/>
      <c r="D48" s="104"/>
      <c r="E48" s="1177" t="s">
        <v>38</v>
      </c>
      <c r="F48" s="1177"/>
      <c r="G48" s="1177"/>
      <c r="H48" s="1178"/>
      <c r="I48" s="333" t="s">
        <v>486</v>
      </c>
      <c r="J48" s="334" t="s">
        <v>486</v>
      </c>
      <c r="K48" s="334" t="s">
        <v>486</v>
      </c>
      <c r="L48" s="334" t="s">
        <v>486</v>
      </c>
      <c r="M48" s="335" t="s">
        <v>486</v>
      </c>
    </row>
    <row r="49" spans="2:13" ht="27.75" customHeight="1" x14ac:dyDescent="0.2">
      <c r="B49" s="1173"/>
      <c r="C49" s="1174"/>
      <c r="D49" s="104"/>
      <c r="E49" s="1177" t="s">
        <v>39</v>
      </c>
      <c r="F49" s="1177"/>
      <c r="G49" s="1177"/>
      <c r="H49" s="1178"/>
      <c r="I49" s="333" t="s">
        <v>486</v>
      </c>
      <c r="J49" s="334" t="s">
        <v>486</v>
      </c>
      <c r="K49" s="334" t="s">
        <v>486</v>
      </c>
      <c r="L49" s="334" t="s">
        <v>486</v>
      </c>
      <c r="M49" s="335" t="s">
        <v>486</v>
      </c>
    </row>
    <row r="50" spans="2:13" ht="27.75" customHeight="1" x14ac:dyDescent="0.2">
      <c r="B50" s="1182" t="s">
        <v>40</v>
      </c>
      <c r="C50" s="1183"/>
      <c r="D50" s="107"/>
      <c r="E50" s="1177" t="s">
        <v>41</v>
      </c>
      <c r="F50" s="1177"/>
      <c r="G50" s="1177"/>
      <c r="H50" s="1178"/>
      <c r="I50" s="333">
        <v>3985</v>
      </c>
      <c r="J50" s="334">
        <v>4575</v>
      </c>
      <c r="K50" s="334">
        <v>5046</v>
      </c>
      <c r="L50" s="334">
        <v>5340</v>
      </c>
      <c r="M50" s="335">
        <v>5595</v>
      </c>
    </row>
    <row r="51" spans="2:13" ht="27.75" customHeight="1" x14ac:dyDescent="0.2">
      <c r="B51" s="1171"/>
      <c r="C51" s="1172"/>
      <c r="D51" s="104"/>
      <c r="E51" s="1177" t="s">
        <v>42</v>
      </c>
      <c r="F51" s="1177"/>
      <c r="G51" s="1177"/>
      <c r="H51" s="1178"/>
      <c r="I51" s="333">
        <v>448</v>
      </c>
      <c r="J51" s="334">
        <v>430</v>
      </c>
      <c r="K51" s="334">
        <v>433</v>
      </c>
      <c r="L51" s="334">
        <v>444</v>
      </c>
      <c r="M51" s="335">
        <v>451</v>
      </c>
    </row>
    <row r="52" spans="2:13" ht="27.75" customHeight="1" x14ac:dyDescent="0.2">
      <c r="B52" s="1173"/>
      <c r="C52" s="1174"/>
      <c r="D52" s="104"/>
      <c r="E52" s="1177" t="s">
        <v>43</v>
      </c>
      <c r="F52" s="1177"/>
      <c r="G52" s="1177"/>
      <c r="H52" s="1178"/>
      <c r="I52" s="333">
        <v>5319</v>
      </c>
      <c r="J52" s="334">
        <v>5189</v>
      </c>
      <c r="K52" s="334">
        <v>4978</v>
      </c>
      <c r="L52" s="334">
        <v>4746</v>
      </c>
      <c r="M52" s="335">
        <v>4563</v>
      </c>
    </row>
    <row r="53" spans="2:13" ht="27.75" customHeight="1" thickBot="1" x14ac:dyDescent="0.25">
      <c r="B53" s="1184" t="s">
        <v>19</v>
      </c>
      <c r="C53" s="1185"/>
      <c r="D53" s="108"/>
      <c r="E53" s="1186" t="s">
        <v>44</v>
      </c>
      <c r="F53" s="1186"/>
      <c r="G53" s="1186"/>
      <c r="H53" s="1187"/>
      <c r="I53" s="336">
        <v>-1900</v>
      </c>
      <c r="J53" s="337">
        <v>-2326</v>
      </c>
      <c r="K53" s="337">
        <v>-2843</v>
      </c>
      <c r="L53" s="337">
        <v>-3462</v>
      </c>
      <c r="M53" s="338">
        <v>-3636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zsvXCEOS8nbf361+cTNxzuiPwa10q54jGAkD+ih2G5uM6ewmTUi4BP5XJqwlLtqENVy10mfsWcxuIdldm1ufQ==" saltValue="ARY/tiWFIMQ+kJm8VGRoO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339">
        <v>1790</v>
      </c>
      <c r="G55" s="339">
        <v>1923</v>
      </c>
      <c r="H55" s="340">
        <v>1820</v>
      </c>
    </row>
    <row r="56" spans="2:8" ht="52.5" customHeight="1" x14ac:dyDescent="0.2">
      <c r="B56" s="120"/>
      <c r="C56" s="1198" t="s">
        <v>47</v>
      </c>
      <c r="D56" s="1198"/>
      <c r="E56" s="1199"/>
      <c r="F56" s="341">
        <v>57</v>
      </c>
      <c r="G56" s="341">
        <v>65</v>
      </c>
      <c r="H56" s="342">
        <v>69</v>
      </c>
    </row>
    <row r="57" spans="2:8" ht="53.25" customHeight="1" x14ac:dyDescent="0.2">
      <c r="B57" s="120"/>
      <c r="C57" s="1200" t="s">
        <v>48</v>
      </c>
      <c r="D57" s="1200"/>
      <c r="E57" s="1201"/>
      <c r="F57" s="343">
        <v>2501</v>
      </c>
      <c r="G57" s="343">
        <v>2605</v>
      </c>
      <c r="H57" s="344">
        <v>2906</v>
      </c>
    </row>
    <row r="58" spans="2:8" ht="45.75" customHeight="1" x14ac:dyDescent="0.2">
      <c r="B58" s="121"/>
      <c r="C58" s="1188" t="s">
        <v>556</v>
      </c>
      <c r="D58" s="1189"/>
      <c r="E58" s="1190"/>
      <c r="F58" s="345">
        <v>1719</v>
      </c>
      <c r="G58" s="345">
        <v>1899</v>
      </c>
      <c r="H58" s="346">
        <v>2131</v>
      </c>
    </row>
    <row r="59" spans="2:8" ht="45.75" customHeight="1" x14ac:dyDescent="0.2">
      <c r="B59" s="121"/>
      <c r="C59" s="1188" t="s">
        <v>557</v>
      </c>
      <c r="D59" s="1189"/>
      <c r="E59" s="1190"/>
      <c r="F59" s="345">
        <v>487</v>
      </c>
      <c r="G59" s="345">
        <v>422</v>
      </c>
      <c r="H59" s="346">
        <v>493</v>
      </c>
    </row>
    <row r="60" spans="2:8" ht="45.75" customHeight="1" x14ac:dyDescent="0.2">
      <c r="B60" s="121"/>
      <c r="C60" s="1188" t="s">
        <v>558</v>
      </c>
      <c r="D60" s="1189"/>
      <c r="E60" s="1190"/>
      <c r="F60" s="345">
        <v>227</v>
      </c>
      <c r="G60" s="345">
        <v>227</v>
      </c>
      <c r="H60" s="346">
        <v>227</v>
      </c>
    </row>
    <row r="61" spans="2:8" ht="45.75" customHeight="1" x14ac:dyDescent="0.2">
      <c r="B61" s="121"/>
      <c r="C61" s="1188" t="s">
        <v>559</v>
      </c>
      <c r="D61" s="1189"/>
      <c r="E61" s="1190"/>
      <c r="F61" s="345">
        <v>20</v>
      </c>
      <c r="G61" s="345">
        <v>20</v>
      </c>
      <c r="H61" s="346">
        <v>20</v>
      </c>
    </row>
    <row r="62" spans="2:8" ht="45.75" customHeight="1" thickBot="1" x14ac:dyDescent="0.25">
      <c r="B62" s="122"/>
      <c r="C62" s="1191" t="s">
        <v>560</v>
      </c>
      <c r="D62" s="1192"/>
      <c r="E62" s="1193"/>
      <c r="F62" s="347">
        <v>13</v>
      </c>
      <c r="G62" s="347">
        <v>13</v>
      </c>
      <c r="H62" s="348">
        <v>12</v>
      </c>
    </row>
    <row r="63" spans="2:8" ht="52.5" customHeight="1" thickBot="1" x14ac:dyDescent="0.25">
      <c r="B63" s="123"/>
      <c r="C63" s="1194" t="s">
        <v>49</v>
      </c>
      <c r="D63" s="1194"/>
      <c r="E63" s="1195"/>
      <c r="F63" s="349">
        <v>4348</v>
      </c>
      <c r="G63" s="349">
        <v>4592</v>
      </c>
      <c r="H63" s="350">
        <v>4794</v>
      </c>
    </row>
    <row r="64" spans="2:8" ht="13.2" x14ac:dyDescent="0.2"/>
  </sheetData>
  <sheetProtection algorithmName="SHA-512" hashValue="xkq4UlK9CELUXvTFensMQsd7FWjAvzm0dAOgNZqEodB5vSkeatqZp2Z8bCv3p8xR05VI/qqgpgRaalvH0iV72w==" saltValue="2d5XM3KMTq226WPMeVzd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3F3F-D120-4BDE-9D1A-0758F043D59F}">
  <sheetPr>
    <pageSetUpPr fitToPage="1"/>
  </sheetPr>
  <dimension ref="A1:DE85"/>
  <sheetViews>
    <sheetView showGridLines="0" zoomScale="89" zoomScaleNormal="89"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564</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565</v>
      </c>
      <c r="AO51" s="1230"/>
      <c r="AP51" s="1230"/>
      <c r="AQ51" s="1230"/>
      <c r="AR51" s="1230"/>
      <c r="AS51" s="1230"/>
      <c r="AT51" s="1230"/>
      <c r="AU51" s="1230"/>
      <c r="AV51" s="1230"/>
      <c r="AW51" s="1230"/>
      <c r="AX51" s="1230"/>
      <c r="AY51" s="1230"/>
      <c r="AZ51" s="1230"/>
      <c r="BA51" s="1230"/>
      <c r="BB51" s="1230" t="s">
        <v>566</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567</v>
      </c>
      <c r="BC53" s="1230"/>
      <c r="BD53" s="1230"/>
      <c r="BE53" s="1230"/>
      <c r="BF53" s="1230"/>
      <c r="BG53" s="1230"/>
      <c r="BH53" s="1230"/>
      <c r="BI53" s="1230"/>
      <c r="BJ53" s="1230"/>
      <c r="BK53" s="1230"/>
      <c r="BL53" s="1230"/>
      <c r="BM53" s="1230"/>
      <c r="BN53" s="1230"/>
      <c r="BO53" s="1230"/>
      <c r="BP53" s="1231">
        <v>59.7</v>
      </c>
      <c r="BQ53" s="1231"/>
      <c r="BR53" s="1231"/>
      <c r="BS53" s="1231"/>
      <c r="BT53" s="1231"/>
      <c r="BU53" s="1231"/>
      <c r="BV53" s="1231"/>
      <c r="BW53" s="1231"/>
      <c r="BX53" s="1231">
        <v>56.9</v>
      </c>
      <c r="BY53" s="1231"/>
      <c r="BZ53" s="1231"/>
      <c r="CA53" s="1231"/>
      <c r="CB53" s="1231"/>
      <c r="CC53" s="1231"/>
      <c r="CD53" s="1231"/>
      <c r="CE53" s="1231"/>
      <c r="CF53" s="1231">
        <v>58.3</v>
      </c>
      <c r="CG53" s="1231"/>
      <c r="CH53" s="1231"/>
      <c r="CI53" s="1231"/>
      <c r="CJ53" s="1231"/>
      <c r="CK53" s="1231"/>
      <c r="CL53" s="1231"/>
      <c r="CM53" s="1231"/>
      <c r="CN53" s="1231">
        <v>60</v>
      </c>
      <c r="CO53" s="1231"/>
      <c r="CP53" s="1231"/>
      <c r="CQ53" s="1231"/>
      <c r="CR53" s="1231"/>
      <c r="CS53" s="1231"/>
      <c r="CT53" s="1231"/>
      <c r="CU53" s="1231"/>
      <c r="CV53" s="1231">
        <v>61.1</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568</v>
      </c>
      <c r="AO55" s="1226"/>
      <c r="AP55" s="1226"/>
      <c r="AQ55" s="1226"/>
      <c r="AR55" s="1226"/>
      <c r="AS55" s="1226"/>
      <c r="AT55" s="1226"/>
      <c r="AU55" s="1226"/>
      <c r="AV55" s="1226"/>
      <c r="AW55" s="1226"/>
      <c r="AX55" s="1226"/>
      <c r="AY55" s="1226"/>
      <c r="AZ55" s="1226"/>
      <c r="BA55" s="1226"/>
      <c r="BB55" s="1230" t="s">
        <v>566</v>
      </c>
      <c r="BC55" s="1230"/>
      <c r="BD55" s="1230"/>
      <c r="BE55" s="1230"/>
      <c r="BF55" s="1230"/>
      <c r="BG55" s="1230"/>
      <c r="BH55" s="1230"/>
      <c r="BI55" s="1230"/>
      <c r="BJ55" s="1230"/>
      <c r="BK55" s="1230"/>
      <c r="BL55" s="1230"/>
      <c r="BM55" s="1230"/>
      <c r="BN55" s="1230"/>
      <c r="BO55" s="1230"/>
      <c r="BP55" s="1231">
        <v>12.8</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567</v>
      </c>
      <c r="BC57" s="1230"/>
      <c r="BD57" s="1230"/>
      <c r="BE57" s="1230"/>
      <c r="BF57" s="1230"/>
      <c r="BG57" s="1230"/>
      <c r="BH57" s="1230"/>
      <c r="BI57" s="1230"/>
      <c r="BJ57" s="1230"/>
      <c r="BK57" s="1230"/>
      <c r="BL57" s="1230"/>
      <c r="BM57" s="1230"/>
      <c r="BN57" s="1230"/>
      <c r="BO57" s="1230"/>
      <c r="BP57" s="1231">
        <v>61.2</v>
      </c>
      <c r="BQ57" s="1231"/>
      <c r="BR57" s="1231"/>
      <c r="BS57" s="1231"/>
      <c r="BT57" s="1231"/>
      <c r="BU57" s="1231"/>
      <c r="BV57" s="1231"/>
      <c r="BW57" s="1231"/>
      <c r="BX57" s="1231">
        <v>63.1</v>
      </c>
      <c r="BY57" s="1231"/>
      <c r="BZ57" s="1231"/>
      <c r="CA57" s="1231"/>
      <c r="CB57" s="1231"/>
      <c r="CC57" s="1231"/>
      <c r="CD57" s="1231"/>
      <c r="CE57" s="1231"/>
      <c r="CF57" s="1231">
        <v>64.2</v>
      </c>
      <c r="CG57" s="1231"/>
      <c r="CH57" s="1231"/>
      <c r="CI57" s="1231"/>
      <c r="CJ57" s="1231"/>
      <c r="CK57" s="1231"/>
      <c r="CL57" s="1231"/>
      <c r="CM57" s="1231"/>
      <c r="CN57" s="1231">
        <v>64.2</v>
      </c>
      <c r="CO57" s="1231"/>
      <c r="CP57" s="1231"/>
      <c r="CQ57" s="1231"/>
      <c r="CR57" s="1231"/>
      <c r="CS57" s="1231"/>
      <c r="CT57" s="1231"/>
      <c r="CU57" s="1231"/>
      <c r="CV57" s="1231">
        <v>65</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569</v>
      </c>
    </row>
    <row r="64" spans="1:109" ht="13.2" x14ac:dyDescent="0.2">
      <c r="B64" s="247"/>
      <c r="G64" s="1208"/>
      <c r="I64" s="1240"/>
      <c r="J64" s="1240"/>
      <c r="K64" s="1240"/>
      <c r="L64" s="1240"/>
      <c r="M64" s="1240"/>
      <c r="N64" s="1241"/>
      <c r="AM64" s="1208"/>
      <c r="AN64" s="1208" t="s">
        <v>562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564</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565</v>
      </c>
      <c r="AO73" s="1230"/>
      <c r="AP73" s="1230"/>
      <c r="AQ73" s="1230"/>
      <c r="AR73" s="1230"/>
      <c r="AS73" s="1230"/>
      <c r="AT73" s="1230"/>
      <c r="AU73" s="1230"/>
      <c r="AV73" s="1230"/>
      <c r="AW73" s="1230"/>
      <c r="AX73" s="1230"/>
      <c r="AY73" s="1230"/>
      <c r="AZ73" s="1230"/>
      <c r="BA73" s="1230"/>
      <c r="BB73" s="1230" t="s">
        <v>566</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571</v>
      </c>
      <c r="BC75" s="1230"/>
      <c r="BD75" s="1230"/>
      <c r="BE75" s="1230"/>
      <c r="BF75" s="1230"/>
      <c r="BG75" s="1230"/>
      <c r="BH75" s="1230"/>
      <c r="BI75" s="1230"/>
      <c r="BJ75" s="1230"/>
      <c r="BK75" s="1230"/>
      <c r="BL75" s="1230"/>
      <c r="BM75" s="1230"/>
      <c r="BN75" s="1230"/>
      <c r="BO75" s="1230"/>
      <c r="BP75" s="1231">
        <v>4.9000000000000004</v>
      </c>
      <c r="BQ75" s="1231"/>
      <c r="BR75" s="1231"/>
      <c r="BS75" s="1231"/>
      <c r="BT75" s="1231"/>
      <c r="BU75" s="1231"/>
      <c r="BV75" s="1231"/>
      <c r="BW75" s="1231"/>
      <c r="BX75" s="1231">
        <v>5.4</v>
      </c>
      <c r="BY75" s="1231"/>
      <c r="BZ75" s="1231"/>
      <c r="CA75" s="1231"/>
      <c r="CB75" s="1231"/>
      <c r="CC75" s="1231"/>
      <c r="CD75" s="1231"/>
      <c r="CE75" s="1231"/>
      <c r="CF75" s="1231">
        <v>6.2</v>
      </c>
      <c r="CG75" s="1231"/>
      <c r="CH75" s="1231"/>
      <c r="CI75" s="1231"/>
      <c r="CJ75" s="1231"/>
      <c r="CK75" s="1231"/>
      <c r="CL75" s="1231"/>
      <c r="CM75" s="1231"/>
      <c r="CN75" s="1231">
        <v>6.9</v>
      </c>
      <c r="CO75" s="1231"/>
      <c r="CP75" s="1231"/>
      <c r="CQ75" s="1231"/>
      <c r="CR75" s="1231"/>
      <c r="CS75" s="1231"/>
      <c r="CT75" s="1231"/>
      <c r="CU75" s="1231"/>
      <c r="CV75" s="1231">
        <v>6.9</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568</v>
      </c>
      <c r="AO77" s="1226"/>
      <c r="AP77" s="1226"/>
      <c r="AQ77" s="1226"/>
      <c r="AR77" s="1226"/>
      <c r="AS77" s="1226"/>
      <c r="AT77" s="1226"/>
      <c r="AU77" s="1226"/>
      <c r="AV77" s="1226"/>
      <c r="AW77" s="1226"/>
      <c r="AX77" s="1226"/>
      <c r="AY77" s="1226"/>
      <c r="AZ77" s="1226"/>
      <c r="BA77" s="1226"/>
      <c r="BB77" s="1230" t="s">
        <v>566</v>
      </c>
      <c r="BC77" s="1230"/>
      <c r="BD77" s="1230"/>
      <c r="BE77" s="1230"/>
      <c r="BF77" s="1230"/>
      <c r="BG77" s="1230"/>
      <c r="BH77" s="1230"/>
      <c r="BI77" s="1230"/>
      <c r="BJ77" s="1230"/>
      <c r="BK77" s="1230"/>
      <c r="BL77" s="1230"/>
      <c r="BM77" s="1230"/>
      <c r="BN77" s="1230"/>
      <c r="BO77" s="1230"/>
      <c r="BP77" s="1231">
        <v>12.8</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571</v>
      </c>
      <c r="BC79" s="1230"/>
      <c r="BD79" s="1230"/>
      <c r="BE79" s="1230"/>
      <c r="BF79" s="1230"/>
      <c r="BG79" s="1230"/>
      <c r="BH79" s="1230"/>
      <c r="BI79" s="1230"/>
      <c r="BJ79" s="1230"/>
      <c r="BK79" s="1230"/>
      <c r="BL79" s="1230"/>
      <c r="BM79" s="1230"/>
      <c r="BN79" s="1230"/>
      <c r="BO79" s="1230"/>
      <c r="BP79" s="1231">
        <v>7.3</v>
      </c>
      <c r="BQ79" s="1231"/>
      <c r="BR79" s="1231"/>
      <c r="BS79" s="1231"/>
      <c r="BT79" s="1231"/>
      <c r="BU79" s="1231"/>
      <c r="BV79" s="1231"/>
      <c r="BW79" s="1231"/>
      <c r="BX79" s="1231">
        <v>7.2</v>
      </c>
      <c r="BY79" s="1231"/>
      <c r="BZ79" s="1231"/>
      <c r="CA79" s="1231"/>
      <c r="CB79" s="1231"/>
      <c r="CC79" s="1231"/>
      <c r="CD79" s="1231"/>
      <c r="CE79" s="1231"/>
      <c r="CF79" s="1231">
        <v>7.2</v>
      </c>
      <c r="CG79" s="1231"/>
      <c r="CH79" s="1231"/>
      <c r="CI79" s="1231"/>
      <c r="CJ79" s="1231"/>
      <c r="CK79" s="1231"/>
      <c r="CL79" s="1231"/>
      <c r="CM79" s="1231"/>
      <c r="CN79" s="1231">
        <v>7</v>
      </c>
      <c r="CO79" s="1231"/>
      <c r="CP79" s="1231"/>
      <c r="CQ79" s="1231"/>
      <c r="CR79" s="1231"/>
      <c r="CS79" s="1231"/>
      <c r="CT79" s="1231"/>
      <c r="CU79" s="1231"/>
      <c r="CV79" s="1231">
        <v>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ZEuwsCthzioFHzX435zmR/gsrwQ/CcTp63HP9mvy6UZn7ccOU1vDTsk7kNnE3VW7lu0GhHM5eejxnWwFt5Ev+g==" saltValue="9qJJc4VpxbYceHTP7mR4J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E35F8-9E60-444E-805C-797751DC9DD5}">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2qlfIOrbB5gHzMyvzHahphoNnrzMu+LJUpdyTywrVEhtUs9ZlcFYzh9VPEhvvXDsdyqZWJ8OCQn8x7s5vi0HxA==" saltValue="IrItdj3iSjT1OVwNTgZHu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813E7-0030-469E-9B55-7B01D5A8ED6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zCHk7YhoyEUTqaTbd5Ehoo42pGY7rkXKXj/1xKIfouUdkhQu/Dg0J+9VUY049/ew0TMJaujdnatq3zcNqMzRw==" saltValue="1FRpZNDmJJuGvllH5ewXy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166349</v>
      </c>
      <c r="E3" s="142"/>
      <c r="F3" s="143">
        <v>96248</v>
      </c>
      <c r="G3" s="144"/>
      <c r="H3" s="145"/>
    </row>
    <row r="4" spans="1:8" x14ac:dyDescent="0.2">
      <c r="A4" s="146"/>
      <c r="B4" s="147"/>
      <c r="C4" s="148"/>
      <c r="D4" s="149">
        <v>150171</v>
      </c>
      <c r="E4" s="150"/>
      <c r="F4" s="151">
        <v>55768</v>
      </c>
      <c r="G4" s="152"/>
      <c r="H4" s="153"/>
    </row>
    <row r="5" spans="1:8" x14ac:dyDescent="0.2">
      <c r="A5" s="134" t="s">
        <v>519</v>
      </c>
      <c r="B5" s="139"/>
      <c r="C5" s="140"/>
      <c r="D5" s="141">
        <v>73179</v>
      </c>
      <c r="E5" s="142"/>
      <c r="F5" s="143">
        <v>76413</v>
      </c>
      <c r="G5" s="144"/>
      <c r="H5" s="145"/>
    </row>
    <row r="6" spans="1:8" x14ac:dyDescent="0.2">
      <c r="A6" s="146"/>
      <c r="B6" s="147"/>
      <c r="C6" s="148"/>
      <c r="D6" s="149">
        <v>42354</v>
      </c>
      <c r="E6" s="150"/>
      <c r="F6" s="151">
        <v>39658</v>
      </c>
      <c r="G6" s="152"/>
      <c r="H6" s="153"/>
    </row>
    <row r="7" spans="1:8" x14ac:dyDescent="0.2">
      <c r="A7" s="134" t="s">
        <v>520</v>
      </c>
      <c r="B7" s="139"/>
      <c r="C7" s="140"/>
      <c r="D7" s="141">
        <v>64370</v>
      </c>
      <c r="E7" s="142"/>
      <c r="F7" s="143">
        <v>66481</v>
      </c>
      <c r="G7" s="144"/>
      <c r="H7" s="145"/>
    </row>
    <row r="8" spans="1:8" x14ac:dyDescent="0.2">
      <c r="A8" s="146"/>
      <c r="B8" s="147"/>
      <c r="C8" s="148"/>
      <c r="D8" s="149">
        <v>22743</v>
      </c>
      <c r="E8" s="150"/>
      <c r="F8" s="151">
        <v>36120</v>
      </c>
      <c r="G8" s="152"/>
      <c r="H8" s="153"/>
    </row>
    <row r="9" spans="1:8" x14ac:dyDescent="0.2">
      <c r="A9" s="134" t="s">
        <v>521</v>
      </c>
      <c r="B9" s="139"/>
      <c r="C9" s="140"/>
      <c r="D9" s="141">
        <v>33670</v>
      </c>
      <c r="E9" s="142"/>
      <c r="F9" s="143">
        <v>67825</v>
      </c>
      <c r="G9" s="144"/>
      <c r="H9" s="145"/>
    </row>
    <row r="10" spans="1:8" x14ac:dyDescent="0.2">
      <c r="A10" s="146"/>
      <c r="B10" s="147"/>
      <c r="C10" s="148"/>
      <c r="D10" s="149">
        <v>22957</v>
      </c>
      <c r="E10" s="150"/>
      <c r="F10" s="151">
        <v>39417</v>
      </c>
      <c r="G10" s="152"/>
      <c r="H10" s="153"/>
    </row>
    <row r="11" spans="1:8" x14ac:dyDescent="0.2">
      <c r="A11" s="134" t="s">
        <v>522</v>
      </c>
      <c r="B11" s="139"/>
      <c r="C11" s="140"/>
      <c r="D11" s="141">
        <v>52150</v>
      </c>
      <c r="E11" s="142"/>
      <c r="F11" s="143">
        <v>81158</v>
      </c>
      <c r="G11" s="144"/>
      <c r="H11" s="145"/>
    </row>
    <row r="12" spans="1:8" x14ac:dyDescent="0.2">
      <c r="A12" s="146"/>
      <c r="B12" s="147"/>
      <c r="C12" s="154"/>
      <c r="D12" s="149">
        <v>40072</v>
      </c>
      <c r="E12" s="150"/>
      <c r="F12" s="151">
        <v>45320</v>
      </c>
      <c r="G12" s="152"/>
      <c r="H12" s="153"/>
    </row>
    <row r="13" spans="1:8" x14ac:dyDescent="0.2">
      <c r="A13" s="134"/>
      <c r="B13" s="139"/>
      <c r="C13" s="140"/>
      <c r="D13" s="141">
        <v>77944</v>
      </c>
      <c r="E13" s="142"/>
      <c r="F13" s="143">
        <v>77625</v>
      </c>
      <c r="G13" s="155"/>
      <c r="H13" s="145"/>
    </row>
    <row r="14" spans="1:8" x14ac:dyDescent="0.2">
      <c r="A14" s="146"/>
      <c r="B14" s="147"/>
      <c r="C14" s="148"/>
      <c r="D14" s="149">
        <v>55659</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9.4600000000000009</v>
      </c>
      <c r="C19" s="156">
        <f>ROUND(VALUE(SUBSTITUTE(実質収支比率等に係る経年分析!G$48,"▲","-")),2)</f>
        <v>11.47</v>
      </c>
      <c r="D19" s="156">
        <f>ROUND(VALUE(SUBSTITUTE(実質収支比率等に係る経年分析!H$48,"▲","-")),2)</f>
        <v>9.36</v>
      </c>
      <c r="E19" s="156">
        <f>ROUND(VALUE(SUBSTITUTE(実質収支比率等に係る経年分析!I$48,"▲","-")),2)</f>
        <v>7.21</v>
      </c>
      <c r="F19" s="156">
        <f>ROUND(VALUE(SUBSTITUTE(実質収支比率等に係る経年分析!J$48,"▲","-")),2)</f>
        <v>5.44</v>
      </c>
    </row>
    <row r="20" spans="1:11" x14ac:dyDescent="0.2">
      <c r="A20" s="156" t="s">
        <v>53</v>
      </c>
      <c r="B20" s="156">
        <f>ROUND(VALUE(SUBSTITUTE(実質収支比率等に係る経年分析!F$47,"▲","-")),2)</f>
        <v>42.78</v>
      </c>
      <c r="C20" s="156">
        <f>ROUND(VALUE(SUBSTITUTE(実質収支比率等に係る経年分析!G$47,"▲","-")),2)</f>
        <v>43.62</v>
      </c>
      <c r="D20" s="156">
        <f>ROUND(VALUE(SUBSTITUTE(実質収支比率等に係る経年分析!H$47,"▲","-")),2)</f>
        <v>38.78</v>
      </c>
      <c r="E20" s="156">
        <f>ROUND(VALUE(SUBSTITUTE(実質収支比率等に係る経年分析!I$47,"▲","-")),2)</f>
        <v>40.340000000000003</v>
      </c>
      <c r="F20" s="156">
        <f>ROUND(VALUE(SUBSTITUTE(実質収支比率等に係る経年分析!J$47,"▲","-")),2)</f>
        <v>37.549999999999997</v>
      </c>
    </row>
    <row r="21" spans="1:11" x14ac:dyDescent="0.2">
      <c r="A21" s="156" t="s">
        <v>54</v>
      </c>
      <c r="B21" s="156">
        <f>IF(ISNUMBER(VALUE(SUBSTITUTE(実質収支比率等に係る経年分析!F$49,"▲","-"))),ROUND(VALUE(SUBSTITUTE(実質収支比率等に係る経年分析!F$49,"▲","-")),2),NA())</f>
        <v>3.35</v>
      </c>
      <c r="C21" s="156">
        <f>IF(ISNUMBER(VALUE(SUBSTITUTE(実質収支比率等に係る経年分析!G$49,"▲","-"))),ROUND(VALUE(SUBSTITUTE(実質収支比率等に係る経年分析!G$49,"▲","-")),2),NA())</f>
        <v>5.8</v>
      </c>
      <c r="D21" s="156">
        <f>IF(ISNUMBER(VALUE(SUBSTITUTE(実質収支比率等に係る経年分析!H$49,"▲","-"))),ROUND(VALUE(SUBSTITUTE(実質収支比率等に係る経年分析!H$49,"▲","-")),2),NA())</f>
        <v>-7.71</v>
      </c>
      <c r="E21" s="156">
        <f>IF(ISNUMBER(VALUE(SUBSTITUTE(実質収支比率等に係る経年分析!I$49,"▲","-"))),ROUND(VALUE(SUBSTITUTE(実質収支比率等に係る経年分析!I$49,"▲","-")),2),NA())</f>
        <v>0.94</v>
      </c>
      <c r="F21" s="156">
        <f>IF(ISNUMBER(VALUE(SUBSTITUTE(実質収支比率等に係る経年分析!J$49,"▲","-"))),ROUND(VALUE(SUBSTITUTE(実質収支比率等に係る経年分析!J$49,"▲","-")),2),NA())</f>
        <v>-3.78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12.27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12.03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12.24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13.09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2.37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2">
      <c r="A32" s="157" t="str">
        <f>IF(連結実質赤字比率に係る赤字・黒字の構成分析!C$38="",NA(),連結実質赤字比率に係る赤字・黒字の構成分析!C$38)</f>
        <v>水道事業会計（簡易水道）</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0.11</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3.88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4.07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4.3099999999999996</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9.4600000000000009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9.35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5.44</v>
      </c>
    </row>
    <row r="35" spans="1:16" x14ac:dyDescent="0.2">
      <c r="A35" s="157" t="str">
        <f>IF(連結実質赤字比率に係る赤字・黒字の構成分析!C$35="",NA(),連結実質赤字比率に係る赤字・黒字の構成分析!C$35)</f>
        <v>国民健康保険事業特別会計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6.82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6.86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6.07</v>
      </c>
    </row>
    <row r="36" spans="1:16" x14ac:dyDescent="0.2">
      <c r="A36" s="157" t="str">
        <f>IF(連結実質赤字比率に係る赤字・黒字の構成分析!C$34="",NA(),連結実質赤字比率に係る赤字・黒字の構成分析!C$34)</f>
        <v>水道事業会計（上水道）</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13.67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400</v>
      </c>
      <c r="E42" s="158"/>
      <c r="F42" s="158"/>
      <c r="G42" s="158">
        <f>'実質公債費比率（分子）の構造'!L$52</f>
        <v>398</v>
      </c>
      <c r="H42" s="158"/>
      <c r="I42" s="158"/>
      <c r="J42" s="158">
        <f>'実質公債費比率（分子）の構造'!M$52</f>
        <v>389</v>
      </c>
      <c r="K42" s="158"/>
      <c r="L42" s="158"/>
      <c r="M42" s="158">
        <f>'実質公債費比率（分子）の構造'!N$52</f>
        <v>418</v>
      </c>
      <c r="N42" s="158"/>
      <c r="O42" s="158"/>
      <c r="P42" s="158">
        <f>'実質公債費比率（分子）の構造'!O$52</f>
        <v>433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2</v>
      </c>
      <c r="F44" s="158"/>
      <c r="G44" s="158"/>
      <c r="H44" s="158">
        <f>'実質公債費比率（分子）の構造'!M$50</f>
        <v>2</v>
      </c>
      <c r="I44" s="158"/>
      <c r="J44" s="158"/>
      <c r="K44" s="158">
        <f>'実質公債費比率（分子）の構造'!N$50</f>
        <v>13</v>
      </c>
      <c r="L44" s="158"/>
      <c r="M44" s="158"/>
      <c r="N44" s="158" t="str">
        <f>'実質公債費比率（分子）の構造'!O$50</f>
        <v>-</v>
      </c>
      <c r="O44" s="158"/>
      <c r="P44" s="158"/>
    </row>
    <row r="45" spans="1:16" x14ac:dyDescent="0.2">
      <c r="A45" s="158" t="s">
        <v>63</v>
      </c>
      <c r="B45" s="158">
        <f>'実質公債費比率（分子）の構造'!K$49</f>
        <v>15</v>
      </c>
      <c r="C45" s="158"/>
      <c r="D45" s="158"/>
      <c r="E45" s="158">
        <f>'実質公債費比率（分子）の構造'!L$49</f>
        <v>13</v>
      </c>
      <c r="F45" s="158"/>
      <c r="G45" s="158"/>
      <c r="H45" s="158">
        <f>'実質公債費比率（分子）の構造'!M$49</f>
        <v>14</v>
      </c>
      <c r="I45" s="158"/>
      <c r="J45" s="158"/>
      <c r="K45" s="158">
        <f>'実質公債費比率（分子）の構造'!N$49</f>
        <v>7</v>
      </c>
      <c r="L45" s="158"/>
      <c r="M45" s="158"/>
      <c r="N45" s="158">
        <f>'実質公債費比率（分子）の構造'!O$49</f>
        <v>2</v>
      </c>
      <c r="O45" s="158"/>
      <c r="P45" s="158"/>
    </row>
    <row r="46" spans="1:16" x14ac:dyDescent="0.2">
      <c r="A46" s="158" t="s">
        <v>64</v>
      </c>
      <c r="B46" s="158">
        <f>'実質公債費比率（分子）の構造'!K$48</f>
        <v>0</v>
      </c>
      <c r="C46" s="158"/>
      <c r="D46" s="158"/>
      <c r="E46" s="158">
        <f>'実質公債費比率（分子）の構造'!L$48</f>
        <v>0</v>
      </c>
      <c r="F46" s="158"/>
      <c r="G46" s="158"/>
      <c r="H46" s="158">
        <f>'実質公債費比率（分子）の構造'!M$48</f>
        <v>0</v>
      </c>
      <c r="I46" s="158"/>
      <c r="J46" s="158"/>
      <c r="K46" s="158">
        <f>'実質公債費比率（分子）の構造'!N$48</f>
        <v>0</v>
      </c>
      <c r="L46" s="158"/>
      <c r="M46" s="158"/>
      <c r="N46" s="158">
        <f>'実質公債費比率（分子）の構造'!O$48</f>
        <v>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594</v>
      </c>
      <c r="C49" s="158"/>
      <c r="D49" s="158"/>
      <c r="E49" s="158">
        <f>'実質公債費比率（分子）の構造'!L$45</f>
        <v>645</v>
      </c>
      <c r="F49" s="158"/>
      <c r="G49" s="158"/>
      <c r="H49" s="158">
        <f>'実質公債費比率（分子）の構造'!M$45</f>
        <v>690</v>
      </c>
      <c r="I49" s="158"/>
      <c r="J49" s="158"/>
      <c r="K49" s="158">
        <f>'実質公債費比率（分子）の構造'!N$45</f>
        <v>714</v>
      </c>
      <c r="L49" s="158"/>
      <c r="M49" s="158"/>
      <c r="N49" s="158">
        <f>'実質公債費比率（分子）の構造'!O$45</f>
        <v>707</v>
      </c>
      <c r="O49" s="158"/>
      <c r="P49" s="158"/>
    </row>
    <row r="50" spans="1:16" x14ac:dyDescent="0.2">
      <c r="A50" s="158" t="s">
        <v>67</v>
      </c>
      <c r="B50" s="158" t="e">
        <f>NA()</f>
        <v>#N/A</v>
      </c>
      <c r="C50" s="158">
        <f>IF(ISNUMBER('実質公債費比率（分子）の構造'!K$53),'実質公債費比率（分子）の構造'!K$53,NA())</f>
        <v>211</v>
      </c>
      <c r="D50" s="158" t="e">
        <f>NA()</f>
        <v>#N/A</v>
      </c>
      <c r="E50" s="158" t="e">
        <f>NA()</f>
        <v>#N/A</v>
      </c>
      <c r="F50" s="158">
        <f>IF(ISNUMBER('実質公債費比率（分子）の構造'!L$53),'実質公債費比率（分子）の構造'!L$53,NA())</f>
        <v>262</v>
      </c>
      <c r="G50" s="158" t="e">
        <f>NA()</f>
        <v>#N/A</v>
      </c>
      <c r="H50" s="158" t="e">
        <f>NA()</f>
        <v>#N/A</v>
      </c>
      <c r="I50" s="158">
        <f>IF(ISNUMBER('実質公債費比率（分子）の構造'!M$53),'実質公債費比率（分子）の構造'!M$53,NA())</f>
        <v>317</v>
      </c>
      <c r="J50" s="158" t="e">
        <f>NA()</f>
        <v>#N/A</v>
      </c>
      <c r="K50" s="158" t="e">
        <f>NA()</f>
        <v>#N/A</v>
      </c>
      <c r="L50" s="158">
        <f>IF(ISNUMBER('実質公債費比率（分子）の構造'!N$53),'実質公債費比率（分子）の構造'!N$53,NA())</f>
        <v>316</v>
      </c>
      <c r="M50" s="158" t="e">
        <f>NA()</f>
        <v>#N/A</v>
      </c>
      <c r="N50" s="158" t="e">
        <f>NA()</f>
        <v>#N/A</v>
      </c>
      <c r="O50" s="158">
        <f>IF(ISNUMBER('実質公債費比率（分子）の構造'!O$53),'実質公債費比率（分子）の構造'!O$53,NA())</f>
        <v>277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5319</v>
      </c>
      <c r="E56" s="157"/>
      <c r="F56" s="157"/>
      <c r="G56" s="157">
        <f>'将来負担比率（分子）の構造'!J$52</f>
        <v>5189</v>
      </c>
      <c r="H56" s="157"/>
      <c r="I56" s="157"/>
      <c r="J56" s="157">
        <f>'将来負担比率（分子）の構造'!K$52</f>
        <v>4978</v>
      </c>
      <c r="K56" s="157"/>
      <c r="L56" s="157"/>
      <c r="M56" s="157">
        <f>'将来負担比率（分子）の構造'!L$52</f>
        <v>4746</v>
      </c>
      <c r="N56" s="157"/>
      <c r="O56" s="157"/>
      <c r="P56" s="157">
        <f>'将来負担比率（分子）の構造'!M$52</f>
        <v>4563</v>
      </c>
    </row>
    <row r="57" spans="1:16" x14ac:dyDescent="0.2">
      <c r="A57" s="157" t="s">
        <v>42</v>
      </c>
      <c r="B57" s="157"/>
      <c r="C57" s="157"/>
      <c r="D57" s="157">
        <f>'将来負担比率（分子）の構造'!I$51</f>
        <v>448</v>
      </c>
      <c r="E57" s="157"/>
      <c r="F57" s="157"/>
      <c r="G57" s="157">
        <f>'将来負担比率（分子）の構造'!J$51</f>
        <v>430</v>
      </c>
      <c r="H57" s="157"/>
      <c r="I57" s="157"/>
      <c r="J57" s="157">
        <f>'将来負担比率（分子）の構造'!K$51</f>
        <v>433</v>
      </c>
      <c r="K57" s="157"/>
      <c r="L57" s="157"/>
      <c r="M57" s="157">
        <f>'将来負担比率（分子）の構造'!L$51</f>
        <v>444</v>
      </c>
      <c r="N57" s="157"/>
      <c r="O57" s="157"/>
      <c r="P57" s="157">
        <f>'将来負担比率（分子）の構造'!M$51</f>
        <v>451</v>
      </c>
    </row>
    <row r="58" spans="1:16" x14ac:dyDescent="0.2">
      <c r="A58" s="157" t="s">
        <v>41</v>
      </c>
      <c r="B58" s="157"/>
      <c r="C58" s="157"/>
      <c r="D58" s="157">
        <f>'将来負担比率（分子）の構造'!I$50</f>
        <v>3985</v>
      </c>
      <c r="E58" s="157"/>
      <c r="F58" s="157"/>
      <c r="G58" s="157">
        <f>'将来負担比率（分子）の構造'!J$50</f>
        <v>4575</v>
      </c>
      <c r="H58" s="157"/>
      <c r="I58" s="157"/>
      <c r="J58" s="157">
        <f>'将来負担比率（分子）の構造'!K$50</f>
        <v>5046</v>
      </c>
      <c r="K58" s="157"/>
      <c r="L58" s="157"/>
      <c r="M58" s="157">
        <f>'将来負担比率（分子）の構造'!L$50</f>
        <v>5340</v>
      </c>
      <c r="N58" s="157"/>
      <c r="O58" s="157"/>
      <c r="P58" s="157">
        <f>'将来負担比率（分子）の構造'!M$50</f>
        <v>5595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253</v>
      </c>
      <c r="C62" s="157"/>
      <c r="D62" s="157"/>
      <c r="E62" s="157">
        <f>'将来負担比率（分子）の構造'!J$45</f>
        <v>214</v>
      </c>
      <c r="F62" s="157"/>
      <c r="G62" s="157"/>
      <c r="H62" s="157">
        <f>'将来負担比率（分子）の構造'!K$45</f>
        <v>164</v>
      </c>
      <c r="I62" s="157"/>
      <c r="J62" s="157"/>
      <c r="K62" s="157">
        <f>'将来負担比率（分子）の構造'!L$45</f>
        <v>67</v>
      </c>
      <c r="L62" s="157"/>
      <c r="M62" s="157"/>
      <c r="N62" s="157">
        <f>'将来負担比率（分子）の構造'!M$45</f>
        <v>111</v>
      </c>
      <c r="O62" s="157"/>
      <c r="P62" s="157"/>
    </row>
    <row r="63" spans="1:16" x14ac:dyDescent="0.2">
      <c r="A63" s="157" t="s">
        <v>34</v>
      </c>
      <c r="B63" s="157">
        <f>'将来負担比率（分子）の構造'!I$44</f>
        <v>41</v>
      </c>
      <c r="C63" s="157"/>
      <c r="D63" s="157"/>
      <c r="E63" s="157">
        <f>'将来負担比率（分子）の構造'!J$44</f>
        <v>25</v>
      </c>
      <c r="F63" s="157"/>
      <c r="G63" s="157"/>
      <c r="H63" s="157">
        <f>'将来負担比率（分子）の構造'!K$44</f>
        <v>10</v>
      </c>
      <c r="I63" s="157"/>
      <c r="J63" s="157"/>
      <c r="K63" s="157">
        <f>'将来負担比率（分子）の構造'!L$44</f>
        <v>3</v>
      </c>
      <c r="L63" s="157"/>
      <c r="M63" s="157"/>
      <c r="N63" s="157">
        <f>'将来負担比率（分子）の構造'!M$44</f>
        <v>90</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18</v>
      </c>
      <c r="C65" s="157"/>
      <c r="D65" s="157"/>
      <c r="E65" s="157">
        <f>'将来負担比率（分子）の構造'!J$42</f>
        <v>16</v>
      </c>
      <c r="F65" s="157"/>
      <c r="G65" s="157"/>
      <c r="H65" s="157">
        <f>'将来負担比率（分子）の構造'!K$42</f>
        <v>13</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7539</v>
      </c>
      <c r="C66" s="157"/>
      <c r="D66" s="157"/>
      <c r="E66" s="157">
        <f>'将来負担比率（分子）の構造'!J$41</f>
        <v>7613</v>
      </c>
      <c r="F66" s="157"/>
      <c r="G66" s="157"/>
      <c r="H66" s="157">
        <f>'将来負担比率（分子）の構造'!K$41</f>
        <v>7425</v>
      </c>
      <c r="I66" s="157"/>
      <c r="J66" s="157"/>
      <c r="K66" s="157">
        <f>'将来負担比率（分子）の構造'!L$41</f>
        <v>6998</v>
      </c>
      <c r="L66" s="157"/>
      <c r="M66" s="157"/>
      <c r="N66" s="157">
        <f>'将来負担比率（分子）の構造'!M$41</f>
        <v>6772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1790</v>
      </c>
      <c r="C72" s="161">
        <f>基金残高に係る経年分析!G55</f>
        <v>1923</v>
      </c>
      <c r="D72" s="161">
        <f>基金残高に係る経年分析!H55</f>
        <v>1820</v>
      </c>
    </row>
    <row r="73" spans="1:16" x14ac:dyDescent="0.2">
      <c r="A73" s="160" t="s">
        <v>74</v>
      </c>
      <c r="B73" s="161">
        <f>基金残高に係る経年分析!F56</f>
        <v>57</v>
      </c>
      <c r="C73" s="161">
        <f>基金残高に係る経年分析!G56</f>
        <v>65</v>
      </c>
      <c r="D73" s="161">
        <f>基金残高に係る経年分析!H56</f>
        <v>69</v>
      </c>
    </row>
    <row r="74" spans="1:16" x14ac:dyDescent="0.2">
      <c r="A74" s="160" t="s">
        <v>75</v>
      </c>
      <c r="B74" s="161">
        <f>基金残高に係る経年分析!F57</f>
        <v>2501</v>
      </c>
      <c r="C74" s="161">
        <f>基金残高に係る経年分析!G57</f>
        <v>2605</v>
      </c>
      <c r="D74" s="161">
        <f>基金残高に係る経年分析!H57</f>
        <v>2906</v>
      </c>
    </row>
  </sheetData>
  <sheetProtection algorithmName="SHA-512" hashValue="Wz2BxwGXayPeWZu5rLsDUgpYjo2qIBIW03rJZ8sL54J3/1OoNBrEnGF6P2KeMMMxdSfJqslA+D6kflMdcB9NoQ==" saltValue="jRoanM7o++1vUjPTVoJM9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00496_中根 拓郎</cp:lastModifiedBy>
  <cp:lastPrinted>2026-03-12T07:50:20Z</cp:lastPrinted>
  <dcterms:created xsi:type="dcterms:W3CDTF">2026-02-23T09:50:24Z</dcterms:created>
  <dcterms:modified xsi:type="dcterms:W3CDTF">2026-09-25T02:57:01Z</dcterms:modified>
  <cp:category/>
</cp:coreProperties>
</file>