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20 係\002 財政課\003 財政係\12 市町村課\市町村課調査・通知\令和３年度\★財政状況資料集\【済】031014令和元年度財政状況資料集の作成について（2回目）\02門川町→県\"/>
    </mc:Choice>
  </mc:AlternateContent>
  <bookViews>
    <workbookView xWindow="0" yWindow="0" windowWidth="20490" windowHeight="7665" tabRatio="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<sst xmlns="http://schemas.openxmlformats.org/spreadsheetml/2006/main" count="1112" uniqueCount="624">
  <si>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</si>
  <si>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</si>
  <si>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</si>
  <si>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</si>
  <si>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</si>
  <si>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</si>
  <si>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</si>
  <si>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</si>
  <si>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</si>
  <si>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</si>
  <si>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</si>
  <si>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</si>
  <si>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</si>
  <si>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</si>
  <si>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</si>
  <si>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</si>
  <si>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</si>
  <si>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</si>
  <si>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</si>
  <si>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</si>
  <si>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</si>
  <si>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</si>
  <si>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</si>
  <si>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</si>
  <si>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</si>
  <si>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</si>
  <si>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</si>
  <si>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</si>
  <si>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</si>
  <si>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</si>
  <si>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</si>
  <si>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</si>
  <si>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</si>
  <si>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</si>
  <si>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</si>
  <si>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</si>
  <si>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</si>
  <si>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</si>
  <si>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</si>
  <si>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</si>
  <si>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</si>
  <si>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</si>
  <si>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</si>
  <si>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</si>
  <si>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</si>
  <si>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</si>
  <si>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</si>
  <si>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</si>
  <si>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</si>
  <si>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</si>
  <si>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</si>
  <si>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</si>
  <si>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</si>
  <si>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</si>
  <si>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</si>
  <si>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</si>
  <si>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</si>
  <si>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</si>
  <si>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</si>
  <si>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</si>
  <si>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</si>
  <si>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</si>
  <si>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</si>
  <si>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</si>
  <si>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</si>
  <si>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</si>
  <si>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</si>
  <si>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</si>
  <si>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</si>
  <si>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</si>
  <si>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</si>
  <si>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</si>
  <si>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</si>
  <si>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</si>
  <si>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</si>
  <si>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</si>
  <si>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</si>
  <si>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</si>
  <si>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</si>
  <si>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</si>
  <si>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</si>
  <si>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</si>
  <si>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</si>
  <si>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</si>
  <si>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</si>
  <si>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</si>
  <si>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</si>
  <si>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</si>
  <si>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</si>
  <si>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</si>
  <si>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</si>
  <si>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</si>
  <si>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</si>
  <si>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</si>
  <si>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</si>
  <si>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</si>
  <si>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</si>
  <si>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</si>
  <si>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</si>
  <si>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</si>
  <si>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</si>
  <si>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</si>
  <si>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</si>
  <si>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</si>
  <si>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</si>
  <si>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</si>
  <si>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</si>
  <si>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</si>
  <si>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</si>
  <si>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</si>
  <si>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</si>
  <si>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</si>
  <si>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</si>
  <si>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</si>
  <si>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</si>
  <si>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</si>
  <si>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</si>
  <si>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</si>
  <si>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</si>
  <si>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</si>
  <si>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</si>
  <si>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</si>
  <si>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</si>
  <si>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</si>
  <si>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</si>
  <si>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</si>
  <si>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</si>
  <si>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</si>
  <si>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</si>
  <si>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</si>
  <si>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</si>
  <si>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</si>
  <si>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</si>
  <si>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</si>
  <si>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</si>
  <si>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</si>
  <si>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</si>
  <si>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</si>
  <si>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</si>
  <si>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</si>
  <si>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</si>
  <si>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</si>
  <si>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</si>
  <si>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</si>
  <si>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</si>
  <si>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</si>
  <si>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</si>
  <si>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</si>
  <si>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</si>
  <si>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</si>
  <si>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</si>
  <si>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</si>
  <si>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</si>
  <si>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</si>
  <si>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</si>
  <si>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</si>
  <si>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</si>
  <si>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</si>
  <si>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</si>
  <si>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</si>
  <si>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</si>
  <si>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</si>
  <si>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</si>
  <si>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</si>
  <si>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</si>
  <si>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</si>
  <si>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</si>
  <si>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</si>
  <si>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</si>
  <si>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</si>
  <si>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</si>
  <si>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</si>
  <si>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</si>
  <si>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</si>
  <si>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</si>
  <si>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</si>
  <si>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</si>
  <si>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</si>
  <si>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</si>
  <si>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</si>
  <si>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</si>
  <si>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</si>
  <si>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</si>
  <si>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</si>
  <si>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</si>
  <si>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</si>
  <si>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</si>
  <si>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</si>
  <si>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</si>
  <si>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</si>
  <si>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</si>
  <si>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</si>
  <si>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</si>
  <si>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</si>
  <si>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</si>
  <si>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</si>
  <si>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</si>
  <si>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</si>
  <si>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</si>
  <si>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</si>
  <si>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</si>
  <si>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</si>
  <si>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</si>
  <si>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</si>
  <si>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</si>
  <si>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</si>
  <si>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</si>
  <si>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</si>
  <si>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</si>
  <si>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</si>
  <si>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</si>
  <si>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</si>
  <si>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</si>
  <si>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</si>
  <si>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</si>
  <si>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</si>
  <si>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</si>
  <si>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</si>
  <si>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</si>
  <si>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</si>
  <si>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</si>
  <si>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</si>
  <si>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</si>
  <si>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</si>
  <si>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</si>
  <si>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</si>
  <si>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</si>
  <si>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</si>
  <si>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</si>
  <si>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</si>
  <si>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</si>
  <si>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</si>
  <si>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</si>
  <si>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</si>
  <si>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</si>
  <si>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</si>
  <si>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</si>
  <si>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</si>
  <si>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</si>
  <si>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</si>
  <si>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</si>
  <si>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</si>
  <si>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</si>
  <si>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</si>
  <si>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</si>
  <si>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</si>
  <si>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</si>
  <si>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</si>
  <si>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</si>
  <si>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</si>
  <si>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</si>
  <si>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</si>
  <si>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</si>
  <si>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</si>
  <si>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</si>
  <si>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</si>
  <si>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</si>
  <si>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</si>
  <si>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</si>
  <si>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</si>
  <si>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</si>
  <si>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</si>
  <si>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</si>
  <si>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</si>
  <si>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</si>
  <si>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</si>
  <si>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</si>
  <si>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</si>
  <si>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</si>
  <si>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</si>
  <si>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</si>
  <si>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</si>
  <si>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</si>
  <si>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</si>
  <si>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</si>
  <si>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</si>
  <si>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</si>
  <si>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</si>
  <si>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</si>
  <si>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</si>
  <si>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</si>
  <si>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</si>
  <si>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</si>
  <si>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</si>
  <si>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</si>
  <si>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</si>
  <si>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</si>
  <si>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</si>
  <si>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</si>
  <si>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</si>
  <si>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</si>
  <si>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</si>
  <si>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</si>
  <si>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</si>
  <si>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</si>
  <si>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</si>
  <si>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</si>
  <si>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</si>
  <si>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</si>
  <si>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</si>
  <si>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</si>
  <si>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</si>
  <si>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</si>
  <si>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</si>
  <si>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</si>
  <si>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</si>
  <si>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</si>
  <si>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</si>
  <si>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</si>
  <si>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</si>
  <si>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</si>
  <si>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</si>
  <si>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</si>
  <si>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</si>
  <si>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</si>
  <si>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</si>
  <si>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</si>
  <si>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</si>
  <si>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</si>
  <si>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</si>
  <si>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</si>
  <si>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</si>
  <si>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</si>
  <si>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</si>
  <si>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</si>
  <si>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</si>
  <si>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</si>
  <si>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</si>
  <si>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</si>
  <si>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</si>
  <si>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</si>
  <si>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</si>
  <si>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</si>
  <si>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</si>
  <si>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</si>
  <si>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</si>
  <si>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</si>
  <si>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</si>
  <si>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</si>
  <si>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</si>
  <si>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</si>
  <si>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</si>
  <si>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</si>
  <si>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</si>
  <si>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</si>
  <si>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</si>
  <si>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</si>
  <si>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</si>
  <si>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</si>
  <si>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</si>
  <si>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</si>
  <si>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</si>
  <si>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</si>
  <si>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</si>
  <si>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</si>
  <si>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</si>
  <si>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</si>
  <si>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</si>
  <si>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</si>
  <si>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</si>
  <si>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</si>
  <si>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</si>
  <si>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</si>
  <si>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</si>
  <si>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</si>
  <si>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</si>
  <si>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</si>
  <si>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</si>
  <si>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</si>
  <si>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</si>
  <si>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</si>
  <si>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</si>
  <si>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</si>
  <si>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</si>
  <si>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</si>
  <si>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</si>
  <si>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</si>
  <si>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</si>
  <si>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</si>
  <si>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</si>
  <si>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</si>
  <si>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</si>
  <si>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</si>
  <si>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</si>
  <si>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</si>
  <si>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</si>
  <si>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</si>
  <si>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</si>
  <si>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</si>
  <si>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</si>
  <si>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</si>
  <si>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</si>
  <si>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</si>
  <si>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</si>
  <si>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</si>
  <si>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</si>
  <si>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</si>
  <si>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</si>
  <si>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</si>
  <si>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</si>
  <si>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</si>
  <si>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</si>
  <si>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</si>
  <si>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</si>
  <si>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</si>
  <si>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</si>
  <si>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</si>
  <si>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</si>
  <si>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</si>
  <si>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</si>
  <si>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</si>
  <si>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</si>
  <si>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</si>
  <si>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</si>
  <si>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</si>
  <si>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</si>
  <si>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</si>
  <si>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</si>
  <si>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</si>
  <si>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</si>
  <si>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</si>
  <si>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</si>
  <si>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</si>
  <si>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</si>
  <si>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</si>
  <si>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</si>
  <si>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</si>
  <si>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</si>
  <si>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</si>
  <si>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</si>
  <si>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</si>
  <si>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</si>
  <si>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</si>
  <si>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</si>
  <si>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</si>
  <si>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</si>
  <si>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</si>
  <si>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</si>
  <si>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</si>
  <si>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</si>
  <si>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</si>
  <si>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</si>
  <si>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</si>
  <si>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</si>
  <si>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</si>
  <si>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</si>
  <si>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</si>
  <si>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</si>
  <si>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</si>
  <si>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</si>
  <si>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</si>
  <si>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</si>
  <si>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</si>
  <si>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</si>
  <si>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</si>
  <si>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</si>
  <si>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</si>
  <si>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</si>
  <si>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</si>
  <si>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</si>
  <si>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</si>
  <si>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</si>
  <si>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</si>
  <si>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</si>
  <si>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</si>
  <si>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</si>
  <si>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</si>
  <si>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</si>
  <si>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</si>
  <si>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</si>
  <si>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</si>
  <si>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</si>
  <si>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</si>
  <si>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</si>
  <si>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</si>
  <si>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</si>
  <si>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</si>
  <si>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</si>
  <si>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</si>
  <si>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</si>
  <si>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</si>
  <si>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</si>
  <si>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</si>
  <si>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</si>
  <si>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</si>
  <si>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</si>
  <si>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</si>
  <si>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</si>
  <si>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</si>
  <si>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</si>
  <si>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</si>
  <si>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</si>
  <si>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</si>
  <si>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</si>
  <si>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</si>
  <si>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</si>
  <si>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</si>
  <si>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</si>
  <si>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</si>
  <si>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</si>
  <si>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</si>
  <si>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</si>
  <si>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</si>
  <si>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</si>
  <si>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</si>
  <si>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</si>
  <si>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</si>
  <si>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</si>
  <si>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</si>
  <si>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</si>
  <si>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</si>
  <si>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</si>
  <si>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</si>
  <si>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</si>
  <si>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</si>
  <si>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</si>
  <si>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</si>
  <si>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</si>
  <si>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</si>
  <si>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</si>
  <si>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</si>
  <si>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</si>
  <si>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</si>
  <si>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</si>
  <si>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</si>
  <si>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</si>
  <si>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</si>
  <si>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</si>
  <si>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</si>
  <si>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</si>
  <si>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</si>
  <si>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</si>
  <si>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</si>
  <si>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</si>
  <si>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</si>
  <si>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</si>
  <si>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</si>
  <si>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</si>
  <si>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</si>
  <si>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</si>
  <si>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</si>
  <si>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</si>
  <si>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</si>
  <si>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</si>
  <si>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</si>
  <si>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</si>
  <si>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</si>
  <si>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</si>
  <si>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</si>
  <si>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</si>
  <si>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</si>
  <si>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</si>
  <si>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</si>
  <si>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</si>
  <si>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</si>
  <si>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</si>
  <si>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</si>
  <si>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</si>
  <si>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</si>
  <si>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</si>
  <si>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</si>
  <si>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</si>
  <si>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</si>
  <si>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4.82</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</si>
  <si>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</si>
  <si>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</si>
  <si>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</si>
  <si>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</si>
  <si>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</si>
  <si>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</si>
  <si>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</si>
  <si>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</si>
  <si>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</si>
  <si>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</si>
  <si>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</si>
  <si>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</si>
  <si>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</si>
  <si>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</si>
  <si>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</si>
  <si>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</si>
  <si>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</si>
  <si>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</si>
  <si>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</si>
  <si>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</si>
  <si>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</si>
  <si>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宮崎県北部広域行政事務組合（一般会計）</t>
    <rPh sb="0" eb="2">
      <t>ミヤザキ</t>
    </rPh>
    <rPh sb="2" eb="4">
      <t>ケンホク</t>
    </rPh>
    <rPh sb="4" eb="5">
      <t>ブ</t>
    </rPh>
    <rPh sb="5" eb="7">
      <t>コウイキ</t>
    </rPh>
    <rPh sb="7" eb="9">
      <t>ギョウセイ</t>
    </rPh>
    <rPh sb="9" eb="11">
      <t>ジム</t>
    </rPh>
    <rPh sb="11" eb="13">
      <t>クミアイ</t>
    </rPh>
    <rPh sb="14" eb="16">
      <t>イッパン</t>
    </rPh>
    <rPh sb="16" eb="17">
      <t>カイ</t>
    </rPh>
    <rPh sb="17" eb="18">
      <t>ケイ</t>
    </rPh>
    <phoneticPr fontId="2"/>
  </si>
  <si>
    <t>宮崎県北部広域行政事務組合（特別会計）</t>
    <rPh sb="14" eb="16">
      <t>トクベツ</t>
    </rPh>
    <phoneticPr fontId="2"/>
  </si>
  <si>
    <t>宮崎県後期高齢者医療広域連合（一般会計）</t>
    <rPh sb="0" eb="2">
      <t>ミヤザキ</t>
    </rPh>
    <rPh sb="2" eb="3">
      <t>ケン</t>
    </rPh>
    <rPh sb="3" eb="5">
      <t>コウキ</t>
    </rPh>
    <rPh sb="5" eb="7">
      <t>コウレイ</t>
    </rPh>
    <rPh sb="7" eb="8">
      <t>シャ</t>
    </rPh>
    <rPh sb="8" eb="14">
      <t>イリョウコウイキレンゴウ</t>
    </rPh>
    <rPh sb="15" eb="17">
      <t>イッパン</t>
    </rPh>
    <rPh sb="17" eb="19">
      <t>カイケイ</t>
    </rPh>
    <phoneticPr fontId="2"/>
  </si>
  <si>
    <t>宮崎県後期高齢者医療広域連合（特別会計）</t>
    <rPh sb="15" eb="17">
      <t>トクベツ</t>
    </rPh>
    <phoneticPr fontId="2"/>
  </si>
  <si>
    <t>日向東臼杵広域連合</t>
    <rPh sb="0" eb="5">
      <t>ヒュウガヒガシウスキ</t>
    </rPh>
    <rPh sb="5" eb="7">
      <t>コウイキ</t>
    </rPh>
    <rPh sb="7" eb="9">
      <t>レンゴウ</t>
    </rPh>
    <phoneticPr fontId="2"/>
  </si>
  <si>
    <t>-</t>
    <phoneticPr fontId="2"/>
  </si>
  <si>
    <t>-</t>
    <phoneticPr fontId="2"/>
  </si>
  <si>
    <t>-</t>
    <phoneticPr fontId="2"/>
  </si>
  <si>
    <t>-</t>
    <phoneticPr fontId="2"/>
  </si>
  <si>
    <t>-</t>
    <phoneticPr fontId="2"/>
  </si>
  <si>
    <t>宮崎県市町村総合事務組合（一般会計）</t>
    <rPh sb="0" eb="2">
      <t>ミヤザキ</t>
    </rPh>
    <rPh sb="2" eb="3">
      <t>ケン</t>
    </rPh>
    <rPh sb="3" eb="6">
      <t>シチョウソン</t>
    </rPh>
    <rPh sb="6" eb="8">
      <t>ソウゴウ</t>
    </rPh>
    <rPh sb="8" eb="10">
      <t>ジム</t>
    </rPh>
    <rPh sb="10" eb="12">
      <t>クミアイ</t>
    </rPh>
    <rPh sb="13" eb="17">
      <t>イッパンカイケイ</t>
    </rPh>
    <phoneticPr fontId="2"/>
  </si>
  <si>
    <t>宮崎県市町村総合事務組合（特別会計）</t>
    <rPh sb="0" eb="2">
      <t>ミヤザキ</t>
    </rPh>
    <rPh sb="2" eb="3">
      <t>ケン</t>
    </rPh>
    <rPh sb="3" eb="6">
      <t>シチョウソン</t>
    </rPh>
    <rPh sb="6" eb="8">
      <t>ソウゴウ</t>
    </rPh>
    <rPh sb="8" eb="10">
      <t>ジム</t>
    </rPh>
    <rPh sb="10" eb="12">
      <t>クミアイ</t>
    </rPh>
    <rPh sb="13" eb="15">
      <t>トクベツ</t>
    </rPh>
    <rPh sb="15" eb="17">
      <t>カイケイ</t>
    </rPh>
    <phoneticPr fontId="2"/>
  </si>
  <si>
    <t>宮崎県市町村総合事務組合（自治会館）</t>
    <rPh sb="0" eb="2">
      <t>ミヤザキ</t>
    </rPh>
    <rPh sb="2" eb="3">
      <t>ケン</t>
    </rPh>
    <rPh sb="3" eb="6">
      <t>シチョウソン</t>
    </rPh>
    <rPh sb="6" eb="8">
      <t>ソウゴウ</t>
    </rPh>
    <rPh sb="8" eb="10">
      <t>ジム</t>
    </rPh>
    <rPh sb="10" eb="12">
      <t>クミアイ</t>
    </rPh>
    <rPh sb="13" eb="15">
      <t>ジチ</t>
    </rPh>
    <rPh sb="15" eb="17">
      <t>カイカン</t>
    </rPh>
    <phoneticPr fontId="2"/>
  </si>
  <si>
    <t>財団法人門川ふるさと文化財団</t>
    <rPh sb="0" eb="4">
      <t>ザイダンホウジン</t>
    </rPh>
    <rPh sb="4" eb="6">
      <t>カドガワ</t>
    </rPh>
    <rPh sb="10" eb="12">
      <t>ブンカ</t>
    </rPh>
    <rPh sb="12" eb="14">
      <t>ザイダン</t>
    </rPh>
    <phoneticPr fontId="2"/>
  </si>
  <si>
    <t>宮崎県林業公社</t>
    <rPh sb="0" eb="2">
      <t>ミヤザキ</t>
    </rPh>
    <rPh sb="2" eb="3">
      <t>ケン</t>
    </rPh>
    <rPh sb="3" eb="5">
      <t>リンギョウ</t>
    </rPh>
    <rPh sb="5" eb="7">
      <t>コウシャ</t>
    </rPh>
    <phoneticPr fontId="2"/>
  </si>
  <si>
    <t>耳川広域森林組合</t>
    <rPh sb="0" eb="1">
      <t>ミミ</t>
    </rPh>
    <rPh sb="1" eb="2">
      <t>ガワ</t>
    </rPh>
    <rPh sb="2" eb="4">
      <t>コウイキ</t>
    </rPh>
    <rPh sb="4" eb="6">
      <t>シンリン</t>
    </rPh>
    <rPh sb="6" eb="8">
      <t>クミアイ</t>
    </rPh>
    <phoneticPr fontId="2"/>
  </si>
  <si>
    <t>-</t>
    <phoneticPr fontId="2"/>
  </si>
  <si>
    <t>公共施設等整備基金</t>
    <rPh sb="0" eb="2">
      <t>コウキョウ</t>
    </rPh>
    <rPh sb="2" eb="4">
      <t>シセツ</t>
    </rPh>
    <rPh sb="4" eb="5">
      <t>トウ</t>
    </rPh>
    <rPh sb="5" eb="7">
      <t>セイビ</t>
    </rPh>
    <rPh sb="7" eb="9">
      <t>キキン</t>
    </rPh>
    <phoneticPr fontId="5"/>
  </si>
  <si>
    <t>新庁舎建設基金</t>
    <rPh sb="0" eb="3">
      <t>シンチョウシャ</t>
    </rPh>
    <rPh sb="3" eb="5">
      <t>ケンセツ</t>
    </rPh>
    <rPh sb="5" eb="7">
      <t>キキン</t>
    </rPh>
    <phoneticPr fontId="5"/>
  </si>
  <si>
    <t>地域福祉振興基金</t>
    <rPh sb="0" eb="2">
      <t>チイキ</t>
    </rPh>
    <rPh sb="2" eb="4">
      <t>フクシ</t>
    </rPh>
    <rPh sb="4" eb="6">
      <t>シンコウ</t>
    </rPh>
    <rPh sb="6" eb="8">
      <t>キキン</t>
    </rPh>
    <phoneticPr fontId="5"/>
  </si>
  <si>
    <t>水産業振興基金</t>
    <rPh sb="0" eb="3">
      <t>スイサンギョウ</t>
    </rPh>
    <rPh sb="3" eb="5">
      <t>シンコウ</t>
    </rPh>
    <rPh sb="5" eb="7">
      <t>キキン</t>
    </rPh>
    <phoneticPr fontId="5"/>
  </si>
  <si>
    <t>ふるさと振興基金</t>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</si>
  <si>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</si>
  <si>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</si>
  <si>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</si>
  <si>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</si>
  <si>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</si>
  <si>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</si>
  <si>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</si>
  <si>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</si>
  <si>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</si>
  <si>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</si>
  <si>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</si>
  <si>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</si>
  <si>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</si>
  <si>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</si>
  <si>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</si>
  <si>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将来負担比率は、充当可能財源等が将来負担額を上回っていることから「-」となった。要因としては、地方債の発行額を概ね5憶円としていたため、地方債残高を低い水準で抑えてきたことがあげられる。しかし、今後、施設の建替・修繕等の大型事業が控えているため、経費が増大することが見込まれることから、交付税措置のある有利な地方債の借入を行い、財政健全化に努める。</t>
    <rPh sb="0" eb="2">
      <t>ショウライ</t>
    </rPh>
    <rPh sb="2" eb="4">
      <t>フタン</t>
    </rPh>
    <rPh sb="4" eb="6">
      <t>ヒリツ</t>
    </rPh>
    <rPh sb="8" eb="10">
      <t>ジュウトウ</t>
    </rPh>
    <rPh sb="10" eb="12">
      <t>カノウ</t>
    </rPh>
    <rPh sb="12" eb="14">
      <t>ザイゲン</t>
    </rPh>
    <rPh sb="14" eb="15">
      <t>トウ</t>
    </rPh>
    <rPh sb="16" eb="18">
      <t>ショウライ</t>
    </rPh>
    <rPh sb="18" eb="20">
      <t>フタン</t>
    </rPh>
    <rPh sb="20" eb="21">
      <t>ガク</t>
    </rPh>
    <rPh sb="22" eb="24">
      <t>ウワマワ</t>
    </rPh>
    <rPh sb="40" eb="42">
      <t>ヨウイン</t>
    </rPh>
    <rPh sb="47" eb="50">
      <t>チホウサイ</t>
    </rPh>
    <rPh sb="51" eb="54">
      <t>ハッコウガク</t>
    </rPh>
    <rPh sb="55" eb="56">
      <t>オオム</t>
    </rPh>
    <rPh sb="58" eb="59">
      <t>オク</t>
    </rPh>
    <rPh sb="59" eb="60">
      <t>エン</t>
    </rPh>
    <rPh sb="68" eb="71">
      <t>チホウサイ</t>
    </rPh>
    <rPh sb="71" eb="73">
      <t>ザンダカ</t>
    </rPh>
    <rPh sb="74" eb="75">
      <t>ヒク</t>
    </rPh>
    <rPh sb="76" eb="78">
      <t>スイジュン</t>
    </rPh>
    <rPh sb="79" eb="80">
      <t>オサ</t>
    </rPh>
    <rPh sb="97" eb="99">
      <t>コンゴ</t>
    </rPh>
    <rPh sb="100" eb="102">
      <t>シセツ</t>
    </rPh>
    <rPh sb="103" eb="105">
      <t>タテカ</t>
    </rPh>
    <rPh sb="106" eb="108">
      <t>シュウゼン</t>
    </rPh>
    <rPh sb="108" eb="109">
      <t>トウ</t>
    </rPh>
    <rPh sb="110" eb="112">
      <t>オオガタ</t>
    </rPh>
    <rPh sb="112" eb="114">
      <t>ジギョウ</t>
    </rPh>
    <rPh sb="115" eb="116">
      <t>ヒカ</t>
    </rPh>
    <rPh sb="123" eb="125">
      <t>ケイヒ</t>
    </rPh>
    <rPh sb="126" eb="128">
      <t>ゾウダイ</t>
    </rPh>
    <rPh sb="133" eb="135">
      <t>ミコ</t>
    </rPh>
    <rPh sb="143" eb="146">
      <t>コウフゼイ</t>
    </rPh>
    <rPh sb="146" eb="148">
      <t>ソチ</t>
    </rPh>
    <rPh sb="151" eb="153">
      <t>ユウリ</t>
    </rPh>
    <rPh sb="154" eb="157">
      <t>チホウサイ</t>
    </rPh>
    <rPh sb="158" eb="160">
      <t>カリイレ</t>
    </rPh>
    <rPh sb="161" eb="162">
      <t>オコナ</t>
    </rPh>
    <rPh sb="164" eb="166">
      <t>ザイセイ</t>
    </rPh>
    <rPh sb="166" eb="169">
      <t>ケンゼンカ</t>
    </rPh>
    <rPh sb="170" eb="171">
      <t>ツト</t>
    </rPh>
    <phoneticPr fontId="5"/>
  </si>
  <si>
    <t>実質公債費比率については、地方債発行限度額を概ね5億円と設定し有利な地方債借入に努めてきた結果、平成28年度まで減少傾向にあったが、今後は施設の建替や修繕経費の増加が見込まれるため、公債費比率も増加すると考えられることから、交付税措置のある有利な地方債の借入を行い、財政健全化に努める。</t>
    <rPh sb="102" eb="103">
      <t>カンガ</t>
    </rPh>
    <rPh sb="130" eb="13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</si>
</sst>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DC52-431E-9599-E1313A0D7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66870</c:v>
                </c:pt>
                <c:pt idx="1">
                  <c:v>60019</c:v>
                </c:pt>
                <c:pt idx="2">
                  <c:v>47647</c:v>
                </c:pt>
                <c:pt idx="3">
                  <c:v>47563</c:v>
                </c:pt>
                <c:pt idx="4">
                  <c:v>77328</c:v>
                </c:pt>
              </c:numCache>
            </c:numRef>
          </c:val>
          <c:smooth val="0"/>
          <c:extLst>
            <c:ext xmlns:c16="http://schemas.microsoft.com/office/drawing/2014/chart" uri="{C3380CC4-5D6E-409C-BE32-E72D297353CC}">
              <c16:uniqueId val="{00000001-DC52-431E-9599-E1313A0D74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4.33</c:v>
                </c:pt>
                <c:pt idx="1">
                  <c:v>4.47</c:v>
                </c:pt>
                <c:pt idx="2">
                  <c:v>4.8499999999999996</c:v>
                </c:pt>
                <c:pt idx="3">
                  <c:v>5.81</c:v>
                </c:pt>
                <c:pt idx="4">
                  <c:v>6.74</c:v>
                </c:pt>
              </c:numCache>
            </c:numRef>
          </c:val>
          <c:extLst>
            <c:ext xmlns:c16="http://schemas.microsoft.com/office/drawing/2014/chart" uri="{C3380CC4-5D6E-409C-BE32-E72D297353CC}">
              <c16:uniqueId val="{00000000-5EC7-4664-8CD7-F321B34091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41.96</c:v>
                </c:pt>
                <c:pt idx="1">
                  <c:v>42.8</c:v>
                </c:pt>
                <c:pt idx="2">
                  <c:v>37.770000000000003</c:v>
                </c:pt>
                <c:pt idx="3">
                  <c:v>41.01</c:v>
                </c:pt>
                <c:pt idx="4">
                  <c:v>43.98</c:v>
                </c:pt>
              </c:numCache>
            </c:numRef>
          </c:val>
          <c:extLst>
            <c:ext xmlns:c16="http://schemas.microsoft.com/office/drawing/2014/chart" uri="{C3380CC4-5D6E-409C-BE32-E72D297353CC}">
              <c16:uniqueId val="{00000001-5EC7-4664-8CD7-F321B34091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0.04</c:v>
                </c:pt>
                <c:pt idx="2">
                  <c:v>-4.82</c:v>
                </c:pt>
                <c:pt idx="3">
                  <c:v>4.51</c:v>
                </c:pt>
                <c:pt idx="4">
                  <c:v>3.74</c:v>
                </c:pt>
              </c:numCache>
            </c:numRef>
          </c:val>
          <c:smooth val="0"/>
          <c:extLst>
            <c:ext xmlns:c16="http://schemas.microsoft.com/office/drawing/2014/chart" uri="{C3380CC4-5D6E-409C-BE32-E72D297353CC}">
              <c16:uniqueId val="{00000002-5EC7-4664-8CD7-F321B34091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E0-44A9-8178-CFA2CF2A71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0-44A9-8178-CFA2CF2A71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E0-44A9-8178-CFA2CF2A71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E0-44A9-8178-CFA2CF2A716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4-7CE0-44A9-8178-CFA2CF2A71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0.05</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5-7CE0-44A9-8178-CFA2CF2A716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2.1800000000000002</c:v>
                </c:pt>
                <c:pt idx="2">
                  <c:v>#N/A</c:v>
                </c:pt>
                <c:pt idx="3">
                  <c:v>1.98</c:v>
                </c:pt>
                <c:pt idx="4">
                  <c:v>#N/A</c:v>
                </c:pt>
                <c:pt idx="5">
                  <c:v>1.83</c:v>
                </c:pt>
                <c:pt idx="6">
                  <c:v>#N/A</c:v>
                </c:pt>
                <c:pt idx="7">
                  <c:v>2.33</c:v>
                </c:pt>
                <c:pt idx="8">
                  <c:v>#N/A</c:v>
                </c:pt>
                <c:pt idx="9">
                  <c:v>2.08</c:v>
                </c:pt>
              </c:numCache>
            </c:numRef>
          </c:val>
          <c:extLst>
            <c:ext xmlns:c16="http://schemas.microsoft.com/office/drawing/2014/chart" uri="{C3380CC4-5D6E-409C-BE32-E72D297353CC}">
              <c16:uniqueId val="{00000006-7CE0-44A9-8178-CFA2CF2A716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6.61</c:v>
                </c:pt>
                <c:pt idx="2">
                  <c:v>#N/A</c:v>
                </c:pt>
                <c:pt idx="3">
                  <c:v>6.56</c:v>
                </c:pt>
                <c:pt idx="4">
                  <c:v>#N/A</c:v>
                </c:pt>
                <c:pt idx="5">
                  <c:v>5.17</c:v>
                </c:pt>
                <c:pt idx="6">
                  <c:v>#N/A</c:v>
                </c:pt>
                <c:pt idx="7">
                  <c:v>5.32</c:v>
                </c:pt>
                <c:pt idx="8">
                  <c:v>#N/A</c:v>
                </c:pt>
                <c:pt idx="9">
                  <c:v>5.98</c:v>
                </c:pt>
              </c:numCache>
            </c:numRef>
          </c:val>
          <c:extLst>
            <c:ext xmlns:c16="http://schemas.microsoft.com/office/drawing/2014/chart" uri="{C3380CC4-5D6E-409C-BE32-E72D297353CC}">
              <c16:uniqueId val="{00000007-7CE0-44A9-8178-CFA2CF2A71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4.32</c:v>
                </c:pt>
                <c:pt idx="2">
                  <c:v>#N/A</c:v>
                </c:pt>
                <c:pt idx="3">
                  <c:v>4.46</c:v>
                </c:pt>
                <c:pt idx="4">
                  <c:v>#N/A</c:v>
                </c:pt>
                <c:pt idx="5">
                  <c:v>4.84</c:v>
                </c:pt>
                <c:pt idx="6">
                  <c:v>#N/A</c:v>
                </c:pt>
                <c:pt idx="7">
                  <c:v>5.8</c:v>
                </c:pt>
                <c:pt idx="8">
                  <c:v>#N/A</c:v>
                </c:pt>
                <c:pt idx="9">
                  <c:v>6.73</c:v>
                </c:pt>
              </c:numCache>
            </c:numRef>
          </c:val>
          <c:extLst>
            <c:ext xmlns:c16="http://schemas.microsoft.com/office/drawing/2014/chart" uri="{C3380CC4-5D6E-409C-BE32-E72D297353CC}">
              <c16:uniqueId val="{00000008-7CE0-44A9-8178-CFA2CF2A71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c:v>
                </c:pt>
                <c:pt idx="2">
                  <c:v>#N/A</c:v>
                </c:pt>
                <c:pt idx="3">
                  <c:v>7.69</c:v>
                </c:pt>
                <c:pt idx="4">
                  <c:v>#N/A</c:v>
                </c:pt>
                <c:pt idx="5">
                  <c:v>7.76</c:v>
                </c:pt>
                <c:pt idx="6">
                  <c:v>#N/A</c:v>
                </c:pt>
                <c:pt idx="7">
                  <c:v>8.82</c:v>
                </c:pt>
                <c:pt idx="8">
                  <c:v>#N/A</c:v>
                </c:pt>
                <c:pt idx="9">
                  <c:v>10.78</c:v>
                </c:pt>
              </c:numCache>
            </c:numRef>
          </c:val>
          <c:extLst>
            <c:ext xmlns:c16="http://schemas.microsoft.com/office/drawing/2014/chart" uri="{C3380CC4-5D6E-409C-BE32-E72D297353CC}">
              <c16:uniqueId val="{00000009-7CE0-44A9-8178-CFA2CF2A71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453</c:v>
                </c:pt>
                <c:pt idx="5">
                  <c:v>444</c:v>
                </c:pt>
                <c:pt idx="8">
                  <c:v>423</c:v>
                </c:pt>
                <c:pt idx="11">
                  <c:v>412</c:v>
                </c:pt>
                <c:pt idx="14">
                  <c:v>407</c:v>
                </c:pt>
              </c:numCache>
            </c:numRef>
          </c:val>
          <c:extLst>
            <c:ext xmlns:c16="http://schemas.microsoft.com/office/drawing/2014/chart" uri="{C3380CC4-5D6E-409C-BE32-E72D297353CC}">
              <c16:uniqueId val="{00000000-7129-4400-A2AC-1A83079913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29-4400-A2AC-1A83079913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7129-4400-A2AC-1A83079913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26</c:v>
                </c:pt>
                <c:pt idx="6">
                  <c:v>26</c:v>
                </c:pt>
                <c:pt idx="9">
                  <c:v>26</c:v>
                </c:pt>
                <c:pt idx="12">
                  <c:v>23</c:v>
                </c:pt>
              </c:numCache>
            </c:numRef>
          </c:val>
          <c:extLst>
            <c:ext xmlns:c16="http://schemas.microsoft.com/office/drawing/2014/chart" uri="{C3380CC4-5D6E-409C-BE32-E72D297353CC}">
              <c16:uniqueId val="{00000003-7129-4400-A2AC-1A83079913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4-7129-4400-A2AC-1A83079913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29-4400-A2AC-1A83079913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29-4400-A2AC-1A83079913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480</c:v>
                </c:pt>
                <c:pt idx="3">
                  <c:v>473</c:v>
                </c:pt>
                <c:pt idx="6">
                  <c:v>543</c:v>
                </c:pt>
                <c:pt idx="9">
                  <c:v>567</c:v>
                </c:pt>
                <c:pt idx="12">
                  <c:v>574</c:v>
                </c:pt>
              </c:numCache>
            </c:numRef>
          </c:val>
          <c:extLst>
            <c:ext xmlns:c16="http://schemas.microsoft.com/office/drawing/2014/chart" uri="{C3380CC4-5D6E-409C-BE32-E72D297353CC}">
              <c16:uniqueId val="{00000007-7129-4400-A2AC-1A83079913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c:v>
                </c:pt>
                <c:pt idx="2">
                  <c:v>#N/A</c:v>
                </c:pt>
                <c:pt idx="3">
                  <c:v>#N/A</c:v>
                </c:pt>
                <c:pt idx="4">
                  <c:v>57</c:v>
                </c:pt>
                <c:pt idx="5">
                  <c:v>#N/A</c:v>
                </c:pt>
                <c:pt idx="6">
                  <c:v>#N/A</c:v>
                </c:pt>
                <c:pt idx="7">
                  <c:v>150</c:v>
                </c:pt>
                <c:pt idx="8">
                  <c:v>#N/A</c:v>
                </c:pt>
                <c:pt idx="9">
                  <c:v>#N/A</c:v>
                </c:pt>
                <c:pt idx="10">
                  <c:v>183</c:v>
                </c:pt>
                <c:pt idx="11">
                  <c:v>#N/A</c:v>
                </c:pt>
                <c:pt idx="12">
                  <c:v>#N/A</c:v>
                </c:pt>
                <c:pt idx="13">
                  <c:v>192</c:v>
                </c:pt>
                <c:pt idx="14">
                  <c:v>#N/A</c:v>
                </c:pt>
              </c:numCache>
            </c:numRef>
          </c:val>
          <c:smooth val="0"/>
          <c:extLst>
            <c:ext xmlns:c16="http://schemas.microsoft.com/office/drawing/2014/chart" uri="{C3380CC4-5D6E-409C-BE32-E72D297353CC}">
              <c16:uniqueId val="{00000008-7129-4400-A2AC-1A83079913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4364</c:v>
                </c:pt>
                <c:pt idx="5">
                  <c:v>4275</c:v>
                </c:pt>
                <c:pt idx="8">
                  <c:v>4187</c:v>
                </c:pt>
                <c:pt idx="11">
                  <c:v>4186</c:v>
                </c:pt>
                <c:pt idx="14">
                  <c:v>4931</c:v>
                </c:pt>
              </c:numCache>
            </c:numRef>
          </c:val>
          <c:extLst>
            <c:ext xmlns:c16="http://schemas.microsoft.com/office/drawing/2014/chart" uri="{C3380CC4-5D6E-409C-BE32-E72D297353CC}">
              <c16:uniqueId val="{00000000-F2C0-49ED-8036-2D2166EC33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348</c:v>
                </c:pt>
                <c:pt idx="5">
                  <c:v>280</c:v>
                </c:pt>
                <c:pt idx="8">
                  <c:v>388</c:v>
                </c:pt>
                <c:pt idx="11">
                  <c:v>495</c:v>
                </c:pt>
                <c:pt idx="14">
                  <c:v>476</c:v>
                </c:pt>
              </c:numCache>
            </c:numRef>
          </c:val>
          <c:extLst>
            <c:ext xmlns:c16="http://schemas.microsoft.com/office/drawing/2014/chart" uri="{C3380CC4-5D6E-409C-BE32-E72D297353CC}">
              <c16:uniqueId val="{00000001-F2C0-49ED-8036-2D2166EC33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4146</c:v>
                </c:pt>
                <c:pt idx="5">
                  <c:v>5011</c:v>
                </c:pt>
                <c:pt idx="8">
                  <c:v>5318</c:v>
                </c:pt>
                <c:pt idx="11">
                  <c:v>5300</c:v>
                </c:pt>
                <c:pt idx="14">
                  <c:v>4727</c:v>
                </c:pt>
              </c:numCache>
            </c:numRef>
          </c:val>
          <c:extLst>
            <c:ext xmlns:c16="http://schemas.microsoft.com/office/drawing/2014/chart" uri="{C3380CC4-5D6E-409C-BE32-E72D297353CC}">
              <c16:uniqueId val="{00000002-F2C0-49ED-8036-2D2166EC33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C0-49ED-8036-2D2166EC33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C0-49ED-8036-2D2166EC33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3</c:v>
                </c:pt>
                <c:pt idx="9">
                  <c:v>3</c:v>
                </c:pt>
                <c:pt idx="12">
                  <c:v>3</c:v>
                </c:pt>
              </c:numCache>
            </c:numRef>
          </c:val>
          <c:extLst>
            <c:ext xmlns:c16="http://schemas.microsoft.com/office/drawing/2014/chart" uri="{C3380CC4-5D6E-409C-BE32-E72D297353CC}">
              <c16:uniqueId val="{00000005-F2C0-49ED-8036-2D2166EC33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c:v>
                </c:pt>
                <c:pt idx="3">
                  <c:v>132</c:v>
                </c:pt>
                <c:pt idx="6">
                  <c:v>91</c:v>
                </c:pt>
                <c:pt idx="9">
                  <c:v>116</c:v>
                </c:pt>
                <c:pt idx="12">
                  <c:v>147</c:v>
                </c:pt>
              </c:numCache>
            </c:numRef>
          </c:val>
          <c:extLst>
            <c:ext xmlns:c16="http://schemas.microsoft.com/office/drawing/2014/chart" uri="{C3380CC4-5D6E-409C-BE32-E72D297353CC}">
              <c16:uniqueId val="{00000006-F2C0-49ED-8036-2D2166EC33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c:v>
                </c:pt>
                <c:pt idx="3">
                  <c:v>141</c:v>
                </c:pt>
                <c:pt idx="6">
                  <c:v>109</c:v>
                </c:pt>
                <c:pt idx="9">
                  <c:v>84</c:v>
                </c:pt>
                <c:pt idx="12">
                  <c:v>60</c:v>
                </c:pt>
              </c:numCache>
            </c:numRef>
          </c:val>
          <c:extLst>
            <c:ext xmlns:c16="http://schemas.microsoft.com/office/drawing/2014/chart" uri="{C3380CC4-5D6E-409C-BE32-E72D297353CC}">
              <c16:uniqueId val="{00000007-F2C0-49ED-8036-2D2166EC33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c:v>
                </c:pt>
                <c:pt idx="3">
                  <c:v>1</c:v>
                </c:pt>
                <c:pt idx="6">
                  <c:v>1</c:v>
                </c:pt>
                <c:pt idx="9">
                  <c:v>7</c:v>
                </c:pt>
                <c:pt idx="12">
                  <c:v>7</c:v>
                </c:pt>
              </c:numCache>
            </c:numRef>
          </c:val>
          <c:extLst>
            <c:ext xmlns:c16="http://schemas.microsoft.com/office/drawing/2014/chart" uri="{C3380CC4-5D6E-409C-BE32-E72D297353CC}">
              <c16:uniqueId val="{00000008-F2C0-49ED-8036-2D2166EC33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c:v>
                </c:pt>
                <c:pt idx="3">
                  <c:v>27</c:v>
                </c:pt>
                <c:pt idx="6">
                  <c:v>25</c:v>
                </c:pt>
                <c:pt idx="9">
                  <c:v>23</c:v>
                </c:pt>
                <c:pt idx="12">
                  <c:v>20</c:v>
                </c:pt>
              </c:numCache>
            </c:numRef>
          </c:val>
          <c:extLst>
            <c:ext xmlns:c16="http://schemas.microsoft.com/office/drawing/2014/chart" uri="{C3380CC4-5D6E-409C-BE32-E72D297353CC}">
              <c16:uniqueId val="{00000009-F2C0-49ED-8036-2D2166EC33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5707</c:v>
                </c:pt>
                <c:pt idx="3">
                  <c:v>5818</c:v>
                </c:pt>
                <c:pt idx="6">
                  <c:v>5831</c:v>
                </c:pt>
                <c:pt idx="9">
                  <c:v>5839</c:v>
                </c:pt>
                <c:pt idx="12">
                  <c:v>5977</c:v>
                </c:pt>
              </c:numCache>
            </c:numRef>
          </c:val>
          <c:extLst>
            <c:ext xmlns:c16="http://schemas.microsoft.com/office/drawing/2014/chart" uri="{C3380CC4-5D6E-409C-BE32-E72D297353CC}">
              <c16:uniqueId val="{0000000A-F2C0-49ED-8036-2D2166EC33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C0-49ED-8036-2D2166EC33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1601</c:v>
                </c:pt>
                <c:pt idx="1">
                  <c:v>1751</c:v>
                </c:pt>
                <c:pt idx="2">
                  <c:v>1872</c:v>
                </c:pt>
              </c:numCache>
            </c:numRef>
          </c:val>
          <c:extLst>
            <c:ext xmlns:c16="http://schemas.microsoft.com/office/drawing/2014/chart" uri="{C3380CC4-5D6E-409C-BE32-E72D297353CC}">
              <c16:uniqueId val="{00000000-087F-4A40-A29E-3554649C8C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87F-4A40-A29E-3554649C8C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3125</c:v>
                </c:pt>
                <c:pt idx="1">
                  <c:v>2945</c:v>
                </c:pt>
                <c:pt idx="2">
                  <c:v>2394</c:v>
                </c:pt>
              </c:numCache>
            </c:numRef>
          </c:val>
          <c:extLst>
            <c:ext xmlns:c16="http://schemas.microsoft.com/office/drawing/2014/chart" uri="{C3380CC4-5D6E-409C-BE32-E72D297353CC}">
              <c16:uniqueId val="{00000002-087F-4A40-A29E-3554649C8C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{C12F8B21-9E06-42CB-8BC8-0CEC8E47DAD3}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44-4522-AC7D-0040A92969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{F7B9119A-6BF2-4DEF-9D74-D29EE6C0D9BA}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44-4522-AC7D-0040A92969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{2714518F-B52E-4DB7-A8E6-FA917ED7FCDD}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44-4522-AC7D-0040A92969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{7D34C37E-A78F-4B6A-8D5A-65EC8FEBCBCC}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44-4522-AC7D-0040A92969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{ED276280-68B7-4A85-BC24-20C3B62F06E1}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44-4522-AC7D-0040A92969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{1BFA12B8-D77F-4BB6-B1A4-525DA62E44A0}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44-4522-AC7D-0040A92969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{5D6307D5-565F-44EA-B53B-A4123D17E802}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44-4522-AC7D-0040A92969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{11763F7F-3723-4377-9FA3-64C6DF6079A5}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44-4522-AC7D-0040A92969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{6E0D8BD4-2B00-496C-BED4-E1D1023F6B7C}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44-4522-AC7D-0040A92969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61.2</c:v>
                </c:pt>
                <c:pt idx="16">
                  <c:v>61.6</c:v>
                </c:pt>
                <c:pt idx="24">
                  <c:v>57.1</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44-4522-AC7D-0040A92969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{04786FDC-A90B-4CB4-9140-AE02CC711804}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44-4522-AC7D-0040A92969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{9D9257A6-0410-486A-85B8-FC47B796870C}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44-4522-AC7D-0040A92969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{79053609-E0C9-4BAF-8638-C35AB8EB57D8}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44-4522-AC7D-0040A92969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{8BE9BE3C-1E91-49D1-B089-B93879F77817}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44-4522-AC7D-0040A92969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{8929B799-942C-490B-8EA2-DF4956B94CCE}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44-4522-AC7D-0040A92969C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{9B8B3FD5-8C39-470B-9C62-327F2154EB30}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44-4522-AC7D-0040A92969C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{69EB4B1C-64BF-4CA9-9A26-27D1042DF3B3}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44-4522-AC7D-0040A92969C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{6D77DAED-03ED-4170-A1C3-0FD6F3B846F2}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44-4522-AC7D-0040A92969C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{51C7E695-0744-4882-915F-9C4300853D49}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44-4522-AC7D-0040A92969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BB44-4522-AC7D-0040A92969C5}"/>
            </c:ext>
          </c:extLst>
        </c:ser>
        <c:dLbls>
          <c:showLegendKey val="0"/>
          <c:showVal val="1"/>
          <c:showCatName val="0"/>
          <c:showSerName val="0"/>
          <c:showPercent val="0"/>
          <c:showBubbleSize val="0"/>
        </c:dLbls>
        <c:axId val="46179840"/>
        <c:axId val="46181760"/>
      </c:scatterChart>
      <c:valAx>
        <c:axId val="46179840"/>
        <c:scaling>
          <c:orientation val="minMax"/>
          <c:max val="62.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{B3FB6766-24AD-48BC-81E6-E89C041AF4E6}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DC4-4C08-95C8-AB1BE8A6A7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{03DF0676-557C-4C06-9B58-254F15826D2F}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4-4C08-95C8-AB1BE8A6A7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{DA52F78F-B4BE-4C1B-93C5-389038187C0F}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4-4C08-95C8-AB1BE8A6A7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{4B888173-8E13-451C-B675-632F6BFA9836}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4-4C08-95C8-AB1BE8A6A7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{B61DB68B-C9FD-44B1-AD4B-0E11B52B2AD5}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4-4C08-95C8-AB1BE8A6A7B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{471F2B48-CB06-41D1-A10A-84F36BCA257B}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DC4-4C08-95C8-AB1BE8A6A7B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{464476E9-864B-4FE2-9FCE-32937192F8F9}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DC4-4C08-95C8-AB1BE8A6A7B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{7E4B6EAA-C127-4000-87C6-BF4D3AE7E141}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DC4-4C08-95C8-AB1BE8A6A7B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{03AE99D5-74B4-4B42-ACF6-E570EC0ACA98}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DC4-4C08-95C8-AB1BE8A6A7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1.3</c:v>
                </c:pt>
                <c:pt idx="16">
                  <c:v>2.2000000000000002</c:v>
                </c:pt>
                <c:pt idx="24">
                  <c:v>3.3</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C4-4C08-95C8-AB1BE8A6A7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{F34287A5-0275-4387-97A9-DF338F070070}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DC4-4C08-95C8-AB1BE8A6A7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{A1CDA6DB-2A03-4F01-95AC-414F8523365A}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4-4C08-95C8-AB1BE8A6A7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{4CACC037-B6B0-466A-B2B5-1D0BE95AF75A}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4-4C08-95C8-AB1BE8A6A7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{14ABD0B2-C5C9-4FA0-A4F7-AFE97499E130}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4-4C08-95C8-AB1BE8A6A7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{687FE66A-5FB1-463E-8C51-6FF9A8AA6EE1}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4-4C08-95C8-AB1BE8A6A7B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{2EA651B1-1380-4436-972C-6D3ACB173853}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DC4-4C08-95C8-AB1BE8A6A7B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{16A9F542-B27A-402D-8DA0-B7790C412C77}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DC4-4C08-95C8-AB1BE8A6A7B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{1C326613-1F67-4D5F-B24F-50A9A3BED508}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DC4-4C08-95C8-AB1BE8A6A7B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{4BA98A9A-7E12-41C1-B083-3148443FFF9D}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DC4-4C08-95C8-AB1BE8A6A7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7DC4-4C08-95C8-AB1BE8A6A7B8}"/>
            </c:ext>
          </c:extLst>
        </c:ser>
        <c:dLbls>
          <c:showLegendKey val="0"/>
          <c:showVal val="1"/>
          <c:showCatName val="0"/>
          <c:showSerName val="0"/>
          <c:showPercent val="0"/>
          <c:showBubbleSize val="0"/>
        </c:dLbls>
        <c:axId val="84219776"/>
        <c:axId val="84234240"/>
      </c:scatterChart>
      <c:valAx>
        <c:axId val="84219776"/>
        <c:scaling>
          <c:orientation val="minMax"/>
          <c:max val="8.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全国平均とは</a:t>
          </a:r>
          <a:r>
            <a:rPr kumimoji="1" lang="en-US" altLang="ja-JP" sz="1100">
              <a:solidFill>
                <a:sysClr val="windowText" lastClr="000000"/>
              </a:solidFill>
              <a:effectLst/>
              <a:latin typeface="+mn-lt"/>
              <a:ea typeface="+mn-ea"/>
              <a:cs typeface="+mn-cs"/>
            </a:rPr>
            <a:t>0.11</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、類似団体平均とは</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ポイント低い数値であるが、前年度と</a:t>
          </a:r>
          <a:r>
            <a:rPr kumimoji="1" lang="ja-JP" altLang="en-US" sz="1100">
              <a:solidFill>
                <a:schemeClr val="dk1"/>
              </a:solidFill>
              <a:effectLst/>
              <a:latin typeface="+mn-lt"/>
              <a:ea typeface="+mn-ea"/>
              <a:cs typeface="+mn-cs"/>
            </a:rPr>
            <a:t>同様の数値</a:t>
          </a:r>
          <a:r>
            <a:rPr kumimoji="1" lang="ja-JP" altLang="ja-JP" sz="1100">
              <a:solidFill>
                <a:schemeClr val="dk1"/>
              </a:solidFill>
              <a:effectLst/>
              <a:latin typeface="+mn-lt"/>
              <a:ea typeface="+mn-ea"/>
              <a:cs typeface="+mn-cs"/>
            </a:rPr>
            <a:t>となった。要因は、</a:t>
          </a:r>
          <a:r>
            <a:rPr kumimoji="1" lang="ja-JP" altLang="ja-JP" sz="1100">
              <a:solidFill>
                <a:sysClr val="windowText" lastClr="000000"/>
              </a:solidFill>
              <a:effectLst/>
              <a:latin typeface="+mn-lt"/>
              <a:ea typeface="+mn-ea"/>
              <a:cs typeface="+mn-cs"/>
            </a:rPr>
            <a:t>分母である基準財政需要額が、</a:t>
          </a:r>
          <a:r>
            <a:rPr kumimoji="1" lang="ja-JP" altLang="en-US" sz="1100">
              <a:solidFill>
                <a:sysClr val="windowText" lastClr="000000"/>
              </a:solidFill>
              <a:effectLst/>
              <a:latin typeface="+mn-lt"/>
              <a:ea typeface="+mn-ea"/>
              <a:cs typeface="+mn-cs"/>
            </a:rPr>
            <a:t>臨時財政対策債発行可能額の減</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9,855</a:t>
          </a:r>
          <a:r>
            <a:rPr kumimoji="1" lang="ja-JP" altLang="ja-JP" sz="1100">
              <a:solidFill>
                <a:sysClr val="windowText" lastClr="000000"/>
              </a:solidFill>
              <a:effectLst/>
              <a:latin typeface="+mn-lt"/>
              <a:ea typeface="+mn-ea"/>
              <a:cs typeface="+mn-cs"/>
            </a:rPr>
            <a:t>千円増加したものの、分子である基準財政収入額が、</a:t>
          </a:r>
          <a:r>
            <a:rPr kumimoji="1" lang="ja-JP" altLang="en-US" sz="1100">
              <a:solidFill>
                <a:sysClr val="windowText" lastClr="000000"/>
              </a:solidFill>
              <a:effectLst/>
              <a:latin typeface="+mn-lt"/>
              <a:ea typeface="+mn-ea"/>
              <a:cs typeface="+mn-cs"/>
            </a:rPr>
            <a:t>新築家屋</a:t>
          </a:r>
          <a:r>
            <a:rPr kumimoji="1" lang="ja-JP" altLang="ja-JP" sz="1100">
              <a:solidFill>
                <a:sysClr val="windowText" lastClr="000000"/>
              </a:solidFill>
              <a:effectLst/>
              <a:latin typeface="+mn-lt"/>
              <a:ea typeface="+mn-ea"/>
              <a:cs typeface="+mn-cs"/>
            </a:rPr>
            <a:t>の増加や大規模な太陽光発電設備が設置されたことによる償却資産の増加のため、昨年度と比較して</a:t>
          </a:r>
          <a:r>
            <a:rPr kumimoji="1" lang="en-US" altLang="ja-JP" sz="1100">
              <a:solidFill>
                <a:sysClr val="windowText" lastClr="000000"/>
              </a:solidFill>
              <a:effectLst/>
              <a:latin typeface="+mn-lt"/>
              <a:ea typeface="+mn-ea"/>
              <a:cs typeface="+mn-cs"/>
            </a:rPr>
            <a:t>31,905</a:t>
          </a:r>
          <a:r>
            <a:rPr kumimoji="1" lang="ja-JP" altLang="ja-JP" sz="1100">
              <a:solidFill>
                <a:sysClr val="windowText" lastClr="000000"/>
              </a:solidFill>
              <a:effectLst/>
              <a:latin typeface="+mn-lt"/>
              <a:ea typeface="+mn-ea"/>
              <a:cs typeface="+mn-cs"/>
            </a:rPr>
            <a:t>千円増加したためである。</a:t>
          </a:r>
          <a:r>
            <a:rPr kumimoji="1" lang="ja-JP" altLang="ja-JP" sz="1100">
              <a:solidFill>
                <a:schemeClr val="dk1"/>
              </a:solidFill>
              <a:effectLst/>
              <a:latin typeface="+mn-lt"/>
              <a:ea typeface="+mn-ea"/>
              <a:cs typeface="+mn-cs"/>
            </a:rPr>
            <a:t>今後も歳出の削減を図りつつ、町税徴収の強化を行い、歳入の確保に努める。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72" name="直線コネクタ 71"/>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5" name="直線コネクタ 74"/>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145521</xdr:rowOff>
    </xdr:to>
    <xdr:cxnSp macro="">
      <xdr:nvCxnSpPr>
        <xdr:cNvPr id="78" name="直線コネクタ 77"/>
        <xdr:cNvCxnSpPr/>
      </xdr:nvCxnSpPr>
      <xdr:spPr>
        <a:xfrm flipV="1">
          <a:off x="2336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155575</xdr:rowOff>
    </xdr:to>
    <xdr:cxnSp macro="">
      <xdr:nvCxnSpPr>
        <xdr:cNvPr id="81" name="直線コネクタ 80"/>
        <xdr:cNvCxnSpPr/>
      </xdr:nvCxnSpPr>
      <xdr:spPr>
        <a:xfrm flipV="1">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94721</xdr:rowOff>
    </xdr:from>
    <xdr:to>
      <xdr:col>11</xdr:col>
      <xdr:colOff>82550</xdr:colOff>
      <xdr:row>44</xdr:row>
      <xdr:rowOff>24871</xdr:rowOff>
    </xdr:to>
    <xdr:sp macro="" textlink="">
      <xdr:nvSpPr>
        <xdr:cNvPr id="97" name="楕円 96"/>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9648</xdr:rowOff>
    </xdr:from>
    <xdr:ext cx="762000" cy="259045"/>
    <xdr:sp macro="" textlink="">
      <xdr:nvSpPr>
        <xdr:cNvPr id="98" name="テキスト ボックス 97"/>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0" name="テキスト ボックス 99"/>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全国平均より</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ポイント、類似団体平均より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ポイント低い状況となっているが、前年度と比較すると</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ポイント増加している。要因としては、分母である経常一般財源等が、</a:t>
          </a:r>
          <a:r>
            <a:rPr kumimoji="1" lang="ja-JP" altLang="en-US" sz="1100">
              <a:solidFill>
                <a:sysClr val="windowText" lastClr="000000"/>
              </a:solidFill>
              <a:effectLst/>
              <a:latin typeface="+mn-lt"/>
              <a:ea typeface="+mn-ea"/>
              <a:cs typeface="+mn-cs"/>
            </a:rPr>
            <a:t>地方特例交付金</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普通交付税の増加</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10,185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分子である経常経費充当一般財源が、総務管理費（</a:t>
          </a:r>
          <a:r>
            <a:rPr kumimoji="1" lang="ja-JP" altLang="en-US" sz="1100">
              <a:solidFill>
                <a:sysClr val="windowText" lastClr="000000"/>
              </a:solidFill>
              <a:effectLst/>
              <a:latin typeface="+mn-lt"/>
              <a:ea typeface="+mn-ea"/>
              <a:cs typeface="+mn-cs"/>
            </a:rPr>
            <a:t>電算整備事業</a:t>
          </a:r>
          <a:r>
            <a:rPr kumimoji="1" lang="ja-JP" altLang="ja-JP" sz="1100">
              <a:solidFill>
                <a:sysClr val="windowText" lastClr="000000"/>
              </a:solidFill>
              <a:effectLst/>
              <a:latin typeface="+mn-lt"/>
              <a:ea typeface="+mn-ea"/>
              <a:cs typeface="+mn-cs"/>
            </a:rPr>
            <a:t>等）や</a:t>
          </a:r>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保健衛生費</a:t>
          </a:r>
          <a:r>
            <a:rPr kumimoji="1" lang="ja-JP" altLang="ja-JP" sz="1100">
              <a:solidFill>
                <a:sysClr val="windowText" lastClr="000000"/>
              </a:solidFill>
              <a:effectLst/>
              <a:latin typeface="+mn-lt"/>
              <a:ea typeface="+mn-ea"/>
              <a:cs typeface="+mn-cs"/>
            </a:rPr>
            <a:t>）等の増により</a:t>
          </a:r>
          <a:r>
            <a:rPr kumimoji="1" lang="en-US" altLang="ja-JP" sz="1100">
              <a:solidFill>
                <a:sysClr val="windowText" lastClr="000000"/>
              </a:solidFill>
              <a:effectLst/>
              <a:latin typeface="+mn-lt"/>
              <a:ea typeface="+mn-ea"/>
              <a:cs typeface="+mn-cs"/>
            </a:rPr>
            <a:t>32,813</a:t>
          </a:r>
          <a:r>
            <a:rPr kumimoji="1" lang="ja-JP" altLang="ja-JP" sz="1100">
              <a:solidFill>
                <a:sysClr val="windowText" lastClr="000000"/>
              </a:solidFill>
              <a:effectLst/>
              <a:latin typeface="+mn-lt"/>
              <a:ea typeface="+mn-ea"/>
              <a:cs typeface="+mn-cs"/>
            </a:rPr>
            <a:t>千円増額したためである。今後も会計年度任用職員制度の導入等により、経常経費充当一般財源の伸びが予想されるため、引き続き適正な義務的経費の予算執行・編成に努める。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107406</xdr:rowOff>
    </xdr:from>
    <xdr:to>
      <xdr:col>23</xdr:col>
      <xdr:colOff>133350</xdr:colOff>
      <xdr:row>63</xdr:row>
      <xdr:rowOff>128088</xdr:rowOff>
    </xdr:to>
    <xdr:cxnSp macro="">
      <xdr:nvCxnSpPr>
        <xdr:cNvPr id="137" name="直線コネクタ 136"/>
        <xdr:cNvCxnSpPr/>
      </xdr:nvCxnSpPr>
      <xdr:spPr>
        <a:xfrm>
          <a:off x="4114800" y="1090875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63</xdr:row>
      <xdr:rowOff>107406</xdr:rowOff>
    </xdr:to>
    <xdr:cxnSp macro="">
      <xdr:nvCxnSpPr>
        <xdr:cNvPr id="140" name="直線コネクタ 139"/>
        <xdr:cNvCxnSpPr/>
      </xdr:nvCxnSpPr>
      <xdr:spPr>
        <a:xfrm>
          <a:off x="3225800" y="10777765"/>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62</xdr:row>
      <xdr:rowOff>147865</xdr:rowOff>
    </xdr:to>
    <xdr:cxnSp macro="">
      <xdr:nvCxnSpPr>
        <xdr:cNvPr id="143" name="直線コネクタ 142"/>
        <xdr:cNvCxnSpPr/>
      </xdr:nvCxnSpPr>
      <xdr:spPr>
        <a:xfrm>
          <a:off x="2336800" y="107088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62</xdr:row>
      <xdr:rowOff>78922</xdr:rowOff>
    </xdr:to>
    <xdr:cxnSp macro="">
      <xdr:nvCxnSpPr>
        <xdr:cNvPr id="146" name="直線コネクタ 145"/>
        <xdr:cNvCxnSpPr/>
      </xdr:nvCxnSpPr>
      <xdr:spPr>
        <a:xfrm>
          <a:off x="1447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15439</xdr:rowOff>
    </xdr:from>
    <xdr:ext cx="762000" cy="259045"/>
    <xdr:sp macro="" textlink="">
      <xdr:nvSpPr>
        <xdr:cNvPr id="150" name="テキスト ボックス 149"/>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6" name="楕円 155"/>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93815</xdr:rowOff>
    </xdr:from>
    <xdr:ext cx="762000" cy="259045"/>
    <xdr:sp macro="" textlink="">
      <xdr:nvSpPr>
        <xdr:cNvPr id="157" name="財政構造の弾力性該当値テキスト"/>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56606</xdr:rowOff>
    </xdr:from>
    <xdr:to>
      <xdr:col>19</xdr:col>
      <xdr:colOff>184150</xdr:colOff>
      <xdr:row>63</xdr:row>
      <xdr:rowOff>158206</xdr:rowOff>
    </xdr:to>
    <xdr:sp macro="" textlink="">
      <xdr:nvSpPr>
        <xdr:cNvPr id="158" name="楕円 157"/>
        <xdr:cNvSpPr/>
      </xdr:nvSpPr>
      <xdr:spPr>
        <a:xfrm>
          <a:off x="4064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168383</xdr:rowOff>
    </xdr:from>
    <xdr:ext cx="736600" cy="259045"/>
    <xdr:sp macro="" textlink="">
      <xdr:nvSpPr>
        <xdr:cNvPr id="159" name="テキスト ボックス 158"/>
        <xdr:cNvSpPr txBox="1"/>
      </xdr:nvSpPr>
      <xdr:spPr>
        <a:xfrm>
          <a:off x="3733800" y="106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60" name="楕円 159"/>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37392</xdr:rowOff>
    </xdr:from>
    <xdr:ext cx="762000" cy="259045"/>
    <xdr:sp macro="" textlink="">
      <xdr:nvSpPr>
        <xdr:cNvPr id="161" name="テキスト ボックス 160"/>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62" name="楕円 161"/>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139899</xdr:rowOff>
    </xdr:from>
    <xdr:ext cx="762000" cy="259045"/>
    <xdr:sp macro="" textlink="">
      <xdr:nvSpPr>
        <xdr:cNvPr id="163" name="テキスト ボックス 162"/>
        <xdr:cNvSpPr txBox="1"/>
      </xdr:nvSpPr>
      <xdr:spPr>
        <a:xfrm>
          <a:off x="1955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64" name="楕円 163"/>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122662</xdr:rowOff>
    </xdr:from>
    <xdr:ext cx="762000" cy="259045"/>
    <xdr:sp macro="" textlink="">
      <xdr:nvSpPr>
        <xdr:cNvPr id="165" name="テキスト ボックス 164"/>
        <xdr:cNvSpPr txBox="1"/>
      </xdr:nvSpPr>
      <xdr:spPr>
        <a:xfrm>
          <a:off x="1066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全国平均より</a:t>
          </a:r>
          <a:r>
            <a:rPr kumimoji="1" lang="en-US" altLang="ja-JP" sz="1100">
              <a:solidFill>
                <a:sysClr val="windowText" lastClr="000000"/>
              </a:solidFill>
              <a:effectLst/>
              <a:latin typeface="+mn-lt"/>
              <a:ea typeface="+mn-ea"/>
              <a:cs typeface="+mn-cs"/>
            </a:rPr>
            <a:t>1,630</a:t>
          </a:r>
          <a:r>
            <a:rPr kumimoji="1" lang="ja-JP" altLang="ja-JP" sz="1100">
              <a:solidFill>
                <a:sysClr val="windowText" lastClr="000000"/>
              </a:solidFill>
              <a:effectLst/>
              <a:latin typeface="+mn-lt"/>
              <a:ea typeface="+mn-ea"/>
              <a:cs typeface="+mn-cs"/>
            </a:rPr>
            <a:t>円、類似団体より</a:t>
          </a:r>
          <a:r>
            <a:rPr kumimoji="1" lang="en-US" altLang="ja-JP" sz="1100">
              <a:solidFill>
                <a:sysClr val="windowText" lastClr="000000"/>
              </a:solidFill>
              <a:effectLst/>
              <a:latin typeface="+mn-lt"/>
              <a:ea typeface="+mn-ea"/>
              <a:cs typeface="+mn-cs"/>
            </a:rPr>
            <a:t>29,395</a:t>
          </a:r>
          <a:r>
            <a:rPr kumimoji="1" lang="ja-JP" altLang="ja-JP" sz="1100">
              <a:solidFill>
                <a:sysClr val="windowText" lastClr="000000"/>
              </a:solidFill>
              <a:effectLst/>
              <a:latin typeface="+mn-lt"/>
              <a:ea typeface="+mn-ea"/>
              <a:cs typeface="+mn-cs"/>
            </a:rPr>
            <a:t>円低い状況となっている。要因としては、これまでの行財政改革推進計画により職員の定員管理の適正化を図ってきたためである。しかしながら、近年は業務量の増加等により、平成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名であった職員数が、徐々に増加しており、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年度では</a:t>
          </a:r>
          <a:r>
            <a:rPr kumimoji="1" lang="en-US" altLang="ja-JP" sz="1100">
              <a:solidFill>
                <a:sysClr val="windowText" lastClr="000000"/>
              </a:solidFill>
              <a:effectLst/>
              <a:latin typeface="+mn-lt"/>
              <a:ea typeface="+mn-ea"/>
              <a:cs typeface="+mn-cs"/>
            </a:rPr>
            <a:t>152</a:t>
          </a:r>
          <a:r>
            <a:rPr kumimoji="1" lang="ja-JP" altLang="ja-JP" sz="1100">
              <a:solidFill>
                <a:sysClr val="windowText" lastClr="000000"/>
              </a:solidFill>
              <a:effectLst/>
              <a:latin typeface="+mn-lt"/>
              <a:ea typeface="+mn-ea"/>
              <a:cs typeface="+mn-cs"/>
            </a:rPr>
            <a:t>名となっている。物件費においても、</a:t>
          </a:r>
          <a:r>
            <a:rPr kumimoji="1" lang="ja-JP" altLang="en-US" sz="1100">
              <a:solidFill>
                <a:sysClr val="windowText" lastClr="000000"/>
              </a:solidFill>
              <a:effectLst/>
              <a:latin typeface="+mn-lt"/>
              <a:ea typeface="+mn-ea"/>
              <a:cs typeface="+mn-cs"/>
            </a:rPr>
            <a:t>子育て人づくりセンター事業の指定管理委託料や庁内ネットワーク端末や電算備品に係る備品購入費</a:t>
          </a:r>
          <a:r>
            <a:rPr kumimoji="1" lang="ja-JP" altLang="ja-JP" sz="1100">
              <a:solidFill>
                <a:sysClr val="windowText" lastClr="000000"/>
              </a:solidFill>
              <a:effectLst/>
              <a:latin typeface="+mn-lt"/>
              <a:ea typeface="+mn-ea"/>
              <a:cs typeface="+mn-cs"/>
            </a:rPr>
            <a:t>等の増により</a:t>
          </a:r>
          <a:r>
            <a:rPr kumimoji="1" lang="en-US" altLang="ja-JP" sz="1100">
              <a:solidFill>
                <a:sysClr val="windowText" lastClr="000000"/>
              </a:solidFill>
              <a:effectLst/>
              <a:latin typeface="+mn-lt"/>
              <a:ea typeface="+mn-ea"/>
              <a:cs typeface="+mn-cs"/>
            </a:rPr>
            <a:t>126,248</a:t>
          </a:r>
          <a:r>
            <a:rPr kumimoji="1" lang="ja-JP" altLang="ja-JP" sz="1100">
              <a:solidFill>
                <a:sysClr val="windowText" lastClr="000000"/>
              </a:solidFill>
              <a:effectLst/>
              <a:latin typeface="+mn-lt"/>
              <a:ea typeface="+mn-ea"/>
              <a:cs typeface="+mn-cs"/>
            </a:rPr>
            <a:t>千円（決算額）増額しているためである。今後も適正な水準を維持しつつ、経費抑制を図る。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130451</xdr:rowOff>
    </xdr:from>
    <xdr:to>
      <xdr:col>23</xdr:col>
      <xdr:colOff>133350</xdr:colOff>
      <xdr:row>82</xdr:row>
      <xdr:rowOff>17250</xdr:rowOff>
    </xdr:to>
    <xdr:cxnSp macro="">
      <xdr:nvCxnSpPr>
        <xdr:cNvPr id="200" name="直線コネクタ 199"/>
        <xdr:cNvCxnSpPr/>
      </xdr:nvCxnSpPr>
      <xdr:spPr>
        <a:xfrm>
          <a:off x="4114800" y="14017901"/>
          <a:ext cx="8382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70005</xdr:rowOff>
    </xdr:from>
    <xdr:to>
      <xdr:col>19</xdr:col>
      <xdr:colOff>133350</xdr:colOff>
      <xdr:row>81</xdr:row>
      <xdr:rowOff>130451</xdr:rowOff>
    </xdr:to>
    <xdr:cxnSp macro="">
      <xdr:nvCxnSpPr>
        <xdr:cNvPr id="203" name="直線コネクタ 202"/>
        <xdr:cNvCxnSpPr/>
      </xdr:nvCxnSpPr>
      <xdr:spPr>
        <a:xfrm>
          <a:off x="3225800" y="13957455"/>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70005</xdr:rowOff>
    </xdr:from>
    <xdr:to>
      <xdr:col>15</xdr:col>
      <xdr:colOff>82550</xdr:colOff>
      <xdr:row>81</xdr:row>
      <xdr:rowOff>71011</xdr:rowOff>
    </xdr:to>
    <xdr:cxnSp macro="">
      <xdr:nvCxnSpPr>
        <xdr:cNvPr id="206" name="直線コネクタ 205"/>
        <xdr:cNvCxnSpPr/>
      </xdr:nvCxnSpPr>
      <xdr:spPr>
        <a:xfrm flipV="1">
          <a:off x="2336800" y="1395745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22220</xdr:rowOff>
    </xdr:from>
    <xdr:to>
      <xdr:col>11</xdr:col>
      <xdr:colOff>31750</xdr:colOff>
      <xdr:row>81</xdr:row>
      <xdr:rowOff>71011</xdr:rowOff>
    </xdr:to>
    <xdr:cxnSp macro="">
      <xdr:nvCxnSpPr>
        <xdr:cNvPr id="209" name="直線コネクタ 208"/>
        <xdr:cNvCxnSpPr/>
      </xdr:nvCxnSpPr>
      <xdr:spPr>
        <a:xfrm>
          <a:off x="1447800" y="13909670"/>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13" name="テキスト ボックス 212"/>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137900</xdr:rowOff>
    </xdr:from>
    <xdr:to>
      <xdr:col>23</xdr:col>
      <xdr:colOff>184150</xdr:colOff>
      <xdr:row>82</xdr:row>
      <xdr:rowOff>68050</xdr:rowOff>
    </xdr:to>
    <xdr:sp macro="" textlink="">
      <xdr:nvSpPr>
        <xdr:cNvPr id="219" name="楕円 218"/>
        <xdr:cNvSpPr/>
      </xdr:nvSpPr>
      <xdr:spPr>
        <a:xfrm>
          <a:off x="49022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154427</xdr:rowOff>
    </xdr:from>
    <xdr:ext cx="762000" cy="259045"/>
    <xdr:sp macro="" textlink="">
      <xdr:nvSpPr>
        <xdr:cNvPr id="220" name="人件費・物件費等の状況該当値テキスト"/>
        <xdr:cNvSpPr txBox="1"/>
      </xdr:nvSpPr>
      <xdr:spPr>
        <a:xfrm>
          <a:off x="5041900" y="1387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79651</xdr:rowOff>
    </xdr:from>
    <xdr:to>
      <xdr:col>19</xdr:col>
      <xdr:colOff>184150</xdr:colOff>
      <xdr:row>82</xdr:row>
      <xdr:rowOff>9801</xdr:rowOff>
    </xdr:to>
    <xdr:sp macro="" textlink="">
      <xdr:nvSpPr>
        <xdr:cNvPr id="221" name="楕円 220"/>
        <xdr:cNvSpPr/>
      </xdr:nvSpPr>
      <xdr:spPr>
        <a:xfrm>
          <a:off x="4064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19978</xdr:rowOff>
    </xdr:from>
    <xdr:ext cx="736600" cy="259045"/>
    <xdr:sp macro="" textlink="">
      <xdr:nvSpPr>
        <xdr:cNvPr id="222" name="テキスト ボックス 221"/>
        <xdr:cNvSpPr txBox="1"/>
      </xdr:nvSpPr>
      <xdr:spPr>
        <a:xfrm>
          <a:off x="3733800" y="1373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19205</xdr:rowOff>
    </xdr:from>
    <xdr:to>
      <xdr:col>15</xdr:col>
      <xdr:colOff>133350</xdr:colOff>
      <xdr:row>81</xdr:row>
      <xdr:rowOff>120805</xdr:rowOff>
    </xdr:to>
    <xdr:sp macro="" textlink="">
      <xdr:nvSpPr>
        <xdr:cNvPr id="223" name="楕円 222"/>
        <xdr:cNvSpPr/>
      </xdr:nvSpPr>
      <xdr:spPr>
        <a:xfrm>
          <a:off x="3175000" y="13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130982</xdr:rowOff>
    </xdr:from>
    <xdr:ext cx="762000" cy="259045"/>
    <xdr:sp macro="" textlink="">
      <xdr:nvSpPr>
        <xdr:cNvPr id="224" name="テキスト ボックス 223"/>
        <xdr:cNvSpPr txBox="1"/>
      </xdr:nvSpPr>
      <xdr:spPr>
        <a:xfrm>
          <a:off x="2844800" y="1367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20211</xdr:rowOff>
    </xdr:from>
    <xdr:to>
      <xdr:col>11</xdr:col>
      <xdr:colOff>82550</xdr:colOff>
      <xdr:row>81</xdr:row>
      <xdr:rowOff>121811</xdr:rowOff>
    </xdr:to>
    <xdr:sp macro="" textlink="">
      <xdr:nvSpPr>
        <xdr:cNvPr id="225" name="楕円 224"/>
        <xdr:cNvSpPr/>
      </xdr:nvSpPr>
      <xdr:spPr>
        <a:xfrm>
          <a:off x="2286000" y="139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131988</xdr:rowOff>
    </xdr:from>
    <xdr:ext cx="762000" cy="259045"/>
    <xdr:sp macro="" textlink="">
      <xdr:nvSpPr>
        <xdr:cNvPr id="226" name="テキスト ボックス 225"/>
        <xdr:cNvSpPr txBox="1"/>
      </xdr:nvSpPr>
      <xdr:spPr>
        <a:xfrm>
          <a:off x="1955800" y="1367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142870</xdr:rowOff>
    </xdr:from>
    <xdr:to>
      <xdr:col>7</xdr:col>
      <xdr:colOff>31750</xdr:colOff>
      <xdr:row>81</xdr:row>
      <xdr:rowOff>73020</xdr:rowOff>
    </xdr:to>
    <xdr:sp macro="" textlink="">
      <xdr:nvSpPr>
        <xdr:cNvPr id="227" name="楕円 226"/>
        <xdr:cNvSpPr/>
      </xdr:nvSpPr>
      <xdr:spPr>
        <a:xfrm>
          <a:off x="1397000" y="138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83197</xdr:rowOff>
    </xdr:from>
    <xdr:ext cx="762000" cy="259045"/>
    <xdr:sp macro="" textlink="">
      <xdr:nvSpPr>
        <xdr:cNvPr id="228" name="テキスト ボックス 227"/>
        <xdr:cNvSpPr txBox="1"/>
      </xdr:nvSpPr>
      <xdr:spPr>
        <a:xfrm>
          <a:off x="1066800" y="136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全国町村平均と比較して</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低く</a:t>
          </a:r>
          <a:r>
            <a:rPr kumimoji="1" lang="ja-JP" altLang="ja-JP" sz="1100">
              <a:solidFill>
                <a:sysClr val="windowText" lastClr="000000"/>
              </a:solidFill>
              <a:effectLst/>
              <a:latin typeface="+mn-lt"/>
              <a:ea typeface="+mn-ea"/>
              <a:cs typeface="+mn-cs"/>
            </a:rPr>
            <a:t>、類似団体平均と比較して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高い水準となっている。要因としては、職員給与の適正化を図ったためである。今後も、県内の他市町村や類似団体との給与水準に考慮しつつ、住民の理解と支援が得られる給与水準と勤務条件の確立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162454</xdr:rowOff>
    </xdr:from>
    <xdr:to>
      <xdr:col>81</xdr:col>
      <xdr:colOff>44450</xdr:colOff>
      <xdr:row>86</xdr:row>
      <xdr:rowOff>1059</xdr:rowOff>
    </xdr:to>
    <xdr:cxnSp macro="">
      <xdr:nvCxnSpPr>
        <xdr:cNvPr id="266" name="直線コネクタ 265"/>
        <xdr:cNvCxnSpPr/>
      </xdr:nvCxnSpPr>
      <xdr:spPr>
        <a:xfrm flipV="1">
          <a:off x="16179800" y="1473570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86</xdr:row>
      <xdr:rowOff>1059</xdr:rowOff>
    </xdr:to>
    <xdr:cxnSp macro="">
      <xdr:nvCxnSpPr>
        <xdr:cNvPr id="269" name="直線コネクタ 268"/>
        <xdr:cNvCxnSpPr/>
      </xdr:nvCxnSpPr>
      <xdr:spPr>
        <a:xfrm>
          <a:off x="15290800" y="1448435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102659</xdr:rowOff>
    </xdr:to>
    <xdr:cxnSp macro="">
      <xdr:nvCxnSpPr>
        <xdr:cNvPr id="272" name="直線コネクタ 271"/>
        <xdr:cNvCxnSpPr/>
      </xdr:nvCxnSpPr>
      <xdr:spPr>
        <a:xfrm flipV="1">
          <a:off x="14401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92604</xdr:rowOff>
    </xdr:from>
    <xdr:to>
      <xdr:col>68</xdr:col>
      <xdr:colOff>152400</xdr:colOff>
      <xdr:row>84</xdr:row>
      <xdr:rowOff>102659</xdr:rowOff>
    </xdr:to>
    <xdr:cxnSp macro="">
      <xdr:nvCxnSpPr>
        <xdr:cNvPr id="275" name="直線コネクタ 274"/>
        <xdr:cNvCxnSpPr/>
      </xdr:nvCxnSpPr>
      <xdr:spPr>
        <a:xfrm>
          <a:off x="13512800" y="144944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9" name="テキスト ボックス 278"/>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111654</xdr:rowOff>
    </xdr:from>
    <xdr:to>
      <xdr:col>81</xdr:col>
      <xdr:colOff>95250</xdr:colOff>
      <xdr:row>86</xdr:row>
      <xdr:rowOff>41804</xdr:rowOff>
    </xdr:to>
    <xdr:sp macro="" textlink="">
      <xdr:nvSpPr>
        <xdr:cNvPr id="285" name="楕円 284"/>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83731</xdr:rowOff>
    </xdr:from>
    <xdr:ext cx="762000" cy="259045"/>
    <xdr:sp macro="" textlink="">
      <xdr:nvSpPr>
        <xdr:cNvPr id="286" name="給与水準   （国との比較）該当値テキスト"/>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87" name="楕円 286"/>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88" name="テキスト ボックス 287"/>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9" name="楕円 288"/>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90" name="テキスト ボックス 289"/>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91" name="楕円 290"/>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92" name="テキスト ボックス 291"/>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93" name="楕円 292"/>
        <xdr:cNvSpPr/>
      </xdr:nvSpPr>
      <xdr:spPr>
        <a:xfrm>
          <a:off x="13462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94" name="テキスト ボックス 293"/>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職員数は、全国平均と比較して</a:t>
          </a:r>
          <a:r>
            <a:rPr kumimoji="1" lang="en-US" altLang="ja-JP" sz="1100">
              <a:solidFill>
                <a:sysClr val="windowText" lastClr="000000"/>
              </a:solidFill>
              <a:effectLst/>
              <a:latin typeface="+mn-lt"/>
              <a:ea typeface="+mn-ea"/>
              <a:cs typeface="+mn-cs"/>
            </a:rPr>
            <a:t>0.58</a:t>
          </a:r>
          <a:r>
            <a:rPr kumimoji="1" lang="ja-JP" altLang="ja-JP" sz="1100">
              <a:solidFill>
                <a:sysClr val="windowText" lastClr="000000"/>
              </a:solidFill>
              <a:effectLst/>
              <a:latin typeface="+mn-lt"/>
              <a:ea typeface="+mn-ea"/>
              <a:cs typeface="+mn-cs"/>
            </a:rPr>
            <a:t>ポイント、類似団体平均と比較して</a:t>
          </a:r>
          <a:r>
            <a:rPr kumimoji="1" lang="en-US" altLang="ja-JP" sz="1100">
              <a:solidFill>
                <a:sysClr val="windowText" lastClr="000000"/>
              </a:solidFill>
              <a:effectLst/>
              <a:latin typeface="+mn-lt"/>
              <a:ea typeface="+mn-ea"/>
              <a:cs typeface="+mn-cs"/>
            </a:rPr>
            <a:t>1.98</a:t>
          </a:r>
          <a:r>
            <a:rPr kumimoji="1" lang="ja-JP" altLang="ja-JP" sz="1100">
              <a:solidFill>
                <a:sysClr val="windowText" lastClr="000000"/>
              </a:solidFill>
              <a:effectLst/>
              <a:latin typeface="+mn-lt"/>
              <a:ea typeface="+mn-ea"/>
              <a:cs typeface="+mn-cs"/>
            </a:rPr>
            <a:t>ポイント低い水準となっている。要因としては、行財政改革推進計画に則り、平成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日に条例定数を従来の</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名から</a:t>
          </a:r>
          <a:r>
            <a:rPr kumimoji="1" lang="en-US" altLang="ja-JP" sz="1100">
              <a:solidFill>
                <a:sysClr val="windowText" lastClr="000000"/>
              </a:solidFill>
              <a:effectLst/>
              <a:latin typeface="+mn-lt"/>
              <a:ea typeface="+mn-ea"/>
              <a:cs typeface="+mn-cs"/>
            </a:rPr>
            <a:t>172</a:t>
          </a:r>
          <a:r>
            <a:rPr kumimoji="1" lang="ja-JP" altLang="ja-JP" sz="1100">
              <a:solidFill>
                <a:sysClr val="windowText" lastClr="000000"/>
              </a:solidFill>
              <a:effectLst/>
              <a:latin typeface="+mn-lt"/>
              <a:ea typeface="+mn-ea"/>
              <a:cs typeface="+mn-cs"/>
            </a:rPr>
            <a:t>名に削減したことによるものである。なお、平成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年に</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名であった職員数は、業務量の増加や煩雑化により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年度では</a:t>
          </a:r>
          <a:r>
            <a:rPr kumimoji="1" lang="en-US" altLang="ja-JP" sz="1100">
              <a:solidFill>
                <a:sysClr val="windowText" lastClr="000000"/>
              </a:solidFill>
              <a:effectLst/>
              <a:latin typeface="+mn-lt"/>
              <a:ea typeface="+mn-ea"/>
              <a:cs typeface="+mn-cs"/>
            </a:rPr>
            <a:t>152</a:t>
          </a:r>
          <a:r>
            <a:rPr kumimoji="1" lang="ja-JP" altLang="ja-JP" sz="1100">
              <a:solidFill>
                <a:sysClr val="windowText" lastClr="000000"/>
              </a:solidFill>
              <a:effectLst/>
              <a:latin typeface="+mn-lt"/>
              <a:ea typeface="+mn-ea"/>
              <a:cs typeface="+mn-cs"/>
            </a:rPr>
            <a:t>名となっている。今後も組織・機構の再編等を考慮しながら、適正な定員管理に努める。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157541</xdr:rowOff>
    </xdr:to>
    <xdr:cxnSp macro="">
      <xdr:nvCxnSpPr>
        <xdr:cNvPr id="331" name="直線コネクタ 330"/>
        <xdr:cNvCxnSpPr/>
      </xdr:nvCxnSpPr>
      <xdr:spPr>
        <a:xfrm>
          <a:off x="16179800" y="10438795"/>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151795</xdr:rowOff>
    </xdr:from>
    <xdr:to>
      <xdr:col>77</xdr:col>
      <xdr:colOff>44450</xdr:colOff>
      <xdr:row>60</xdr:row>
      <xdr:rowOff>160988</xdr:rowOff>
    </xdr:to>
    <xdr:cxnSp macro="">
      <xdr:nvCxnSpPr>
        <xdr:cNvPr id="334" name="直線コネクタ 333"/>
        <xdr:cNvCxnSpPr/>
      </xdr:nvCxnSpPr>
      <xdr:spPr>
        <a:xfrm flipV="1">
          <a:off x="15290800" y="1043879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60</xdr:row>
      <xdr:rowOff>160988</xdr:rowOff>
    </xdr:to>
    <xdr:cxnSp macro="">
      <xdr:nvCxnSpPr>
        <xdr:cNvPr id="337" name="直線コネクタ 336"/>
        <xdr:cNvCxnSpPr/>
      </xdr:nvCxnSpPr>
      <xdr:spPr>
        <a:xfrm>
          <a:off x="14401800" y="104364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127665</xdr:rowOff>
    </xdr:from>
    <xdr:to>
      <xdr:col>68</xdr:col>
      <xdr:colOff>152400</xdr:colOff>
      <xdr:row>60</xdr:row>
      <xdr:rowOff>149497</xdr:rowOff>
    </xdr:to>
    <xdr:cxnSp macro="">
      <xdr:nvCxnSpPr>
        <xdr:cNvPr id="340" name="直線コネクタ 339"/>
        <xdr:cNvCxnSpPr/>
      </xdr:nvCxnSpPr>
      <xdr:spPr>
        <a:xfrm>
          <a:off x="13512800" y="1041466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4" name="テキスト ボックス 343"/>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50" name="楕円 349"/>
        <xdr:cNvSpPr/>
      </xdr:nvSpPr>
      <xdr:spPr>
        <a:xfrm>
          <a:off x="169672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123268</xdr:rowOff>
    </xdr:from>
    <xdr:ext cx="762000" cy="259045"/>
    <xdr:sp macro="" textlink="">
      <xdr:nvSpPr>
        <xdr:cNvPr id="351" name="定員管理の状況該当値テキスト"/>
        <xdr:cNvSpPr txBox="1"/>
      </xdr:nvSpPr>
      <xdr:spPr>
        <a:xfrm>
          <a:off x="17106900" y="102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100995</xdr:rowOff>
    </xdr:from>
    <xdr:to>
      <xdr:col>77</xdr:col>
      <xdr:colOff>95250</xdr:colOff>
      <xdr:row>61</xdr:row>
      <xdr:rowOff>31145</xdr:rowOff>
    </xdr:to>
    <xdr:sp macro="" textlink="">
      <xdr:nvSpPr>
        <xdr:cNvPr id="352" name="楕円 351"/>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41322</xdr:rowOff>
    </xdr:from>
    <xdr:ext cx="736600" cy="259045"/>
    <xdr:sp macro="" textlink="">
      <xdr:nvSpPr>
        <xdr:cNvPr id="353" name="テキスト ボックス 352"/>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110188</xdr:rowOff>
    </xdr:from>
    <xdr:to>
      <xdr:col>73</xdr:col>
      <xdr:colOff>44450</xdr:colOff>
      <xdr:row>61</xdr:row>
      <xdr:rowOff>40338</xdr:rowOff>
    </xdr:to>
    <xdr:sp macro="" textlink="">
      <xdr:nvSpPr>
        <xdr:cNvPr id="354" name="楕円 353"/>
        <xdr:cNvSpPr/>
      </xdr:nvSpPr>
      <xdr:spPr>
        <a:xfrm>
          <a:off x="15240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50515</xdr:rowOff>
    </xdr:from>
    <xdr:ext cx="762000" cy="259045"/>
    <xdr:sp macro="" textlink="">
      <xdr:nvSpPr>
        <xdr:cNvPr id="355" name="テキスト ボックス 354"/>
        <xdr:cNvSpPr txBox="1"/>
      </xdr:nvSpPr>
      <xdr:spPr>
        <a:xfrm>
          <a:off x="14909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56" name="楕円 355"/>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57" name="テキスト ボックス 356"/>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58" name="楕円 357"/>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59" name="テキスト ボックス 358"/>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ポイント、類似団体平均と比較して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ポイント低い水準にある。</a:t>
          </a:r>
          <a:r>
            <a:rPr kumimoji="1" lang="ja-JP" altLang="ja-JP" sz="1100">
              <a:solidFill>
                <a:sysClr val="windowText" lastClr="000000"/>
              </a:solidFill>
              <a:effectLst/>
              <a:latin typeface="+mn-lt"/>
              <a:ea typeface="+mn-ea"/>
              <a:cs typeface="+mn-cs"/>
            </a:rPr>
            <a:t>しかしながら、前年度と比較すると</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ポイント上昇している。要因としては、分母の標準財政規模（標準税収入額等、普通交付税額、臨時財政対策債）は、前年度と比較すると</a:t>
          </a:r>
          <a:r>
            <a:rPr kumimoji="1" lang="en-US" altLang="ja-JP" sz="1100">
              <a:solidFill>
                <a:sysClr val="windowText" lastClr="000000"/>
              </a:solidFill>
              <a:effectLst/>
              <a:latin typeface="+mn-lt"/>
              <a:ea typeface="+mn-ea"/>
              <a:cs typeface="+mn-cs"/>
            </a:rPr>
            <a:t>15,258</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額し、</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年度の公債費（分子）は、大型事業である</a:t>
          </a:r>
          <a:r>
            <a:rPr kumimoji="1" lang="ja-JP" altLang="en-US" sz="1100">
              <a:solidFill>
                <a:sysClr val="windowText" lastClr="000000"/>
              </a:solidFill>
              <a:effectLst/>
              <a:latin typeface="+mn-lt"/>
              <a:ea typeface="+mn-ea"/>
              <a:cs typeface="+mn-cs"/>
            </a:rPr>
            <a:t>栄ケ丘住宅建設</a:t>
          </a:r>
          <a:r>
            <a:rPr kumimoji="1" lang="ja-JP" altLang="ja-JP" sz="1100">
              <a:solidFill>
                <a:sysClr val="windowText" lastClr="000000"/>
              </a:solidFill>
              <a:effectLst/>
              <a:latin typeface="+mn-lt"/>
              <a:ea typeface="+mn-ea"/>
              <a:cs typeface="+mn-cs"/>
            </a:rPr>
            <a:t>事業や臨時財政対策債の償還が始まったことにより前年度と比較して</a:t>
          </a:r>
          <a:r>
            <a:rPr kumimoji="1" lang="en-US" altLang="ja-JP" sz="1100">
              <a:solidFill>
                <a:sysClr val="windowText" lastClr="000000"/>
              </a:solidFill>
              <a:effectLst/>
              <a:latin typeface="+mn-lt"/>
              <a:ea typeface="+mn-ea"/>
              <a:cs typeface="+mn-cs"/>
            </a:rPr>
            <a:t>7,241</a:t>
          </a:r>
          <a:r>
            <a:rPr kumimoji="1" lang="ja-JP" altLang="ja-JP" sz="1100">
              <a:solidFill>
                <a:sysClr val="windowText" lastClr="000000"/>
              </a:solidFill>
              <a:effectLst/>
              <a:latin typeface="+mn-lt"/>
              <a:ea typeface="+mn-ea"/>
              <a:cs typeface="+mn-cs"/>
            </a:rPr>
            <a:t>千円増加しているためである。今後も大型事業による借入を予定しているが、償還財源が確保されている有利な起債の発行に努める。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44958</xdr:rowOff>
    </xdr:from>
    <xdr:to>
      <xdr:col>81</xdr:col>
      <xdr:colOff>44450</xdr:colOff>
      <xdr:row>40</xdr:row>
      <xdr:rowOff>102870</xdr:rowOff>
    </xdr:to>
    <xdr:cxnSp macro="">
      <xdr:nvCxnSpPr>
        <xdr:cNvPr id="390" name="直線コネクタ 389"/>
        <xdr:cNvCxnSpPr/>
      </xdr:nvCxnSpPr>
      <xdr:spPr>
        <a:xfrm>
          <a:off x="16179800" y="690295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44958</xdr:rowOff>
    </xdr:to>
    <xdr:cxnSp macro="">
      <xdr:nvCxnSpPr>
        <xdr:cNvPr id="393" name="直線コネクタ 392"/>
        <xdr:cNvCxnSpPr/>
      </xdr:nvCxnSpPr>
      <xdr:spPr>
        <a:xfrm>
          <a:off x="15290800" y="68498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119888</xdr:rowOff>
    </xdr:from>
    <xdr:to>
      <xdr:col>72</xdr:col>
      <xdr:colOff>203200</xdr:colOff>
      <xdr:row>39</xdr:row>
      <xdr:rowOff>163322</xdr:rowOff>
    </xdr:to>
    <xdr:cxnSp macro="">
      <xdr:nvCxnSpPr>
        <xdr:cNvPr id="396" name="直線コネクタ 395"/>
        <xdr:cNvCxnSpPr/>
      </xdr:nvCxnSpPr>
      <xdr:spPr>
        <a:xfrm>
          <a:off x="14401800" y="68064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119888</xdr:rowOff>
    </xdr:to>
    <xdr:cxnSp macro="">
      <xdr:nvCxnSpPr>
        <xdr:cNvPr id="399" name="直線コネクタ 398"/>
        <xdr:cNvCxnSpPr/>
      </xdr:nvCxnSpPr>
      <xdr:spPr>
        <a:xfrm>
          <a:off x="13512800" y="68016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9" name="楕円 408"/>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10"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165608</xdr:rowOff>
    </xdr:from>
    <xdr:to>
      <xdr:col>77</xdr:col>
      <xdr:colOff>95250</xdr:colOff>
      <xdr:row>40</xdr:row>
      <xdr:rowOff>95758</xdr:rowOff>
    </xdr:to>
    <xdr:sp macro="" textlink="">
      <xdr:nvSpPr>
        <xdr:cNvPr id="411" name="楕円 410"/>
        <xdr:cNvSpPr/>
      </xdr:nvSpPr>
      <xdr:spPr>
        <a:xfrm>
          <a:off x="16129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105935</xdr:rowOff>
    </xdr:from>
    <xdr:ext cx="736600" cy="259045"/>
    <xdr:sp macro="" textlink="">
      <xdr:nvSpPr>
        <xdr:cNvPr id="412" name="テキスト ボックス 411"/>
        <xdr:cNvSpPr txBox="1"/>
      </xdr:nvSpPr>
      <xdr:spPr>
        <a:xfrm>
          <a:off x="15798800" y="66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13" name="楕円 412"/>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14" name="テキスト ボックス 413"/>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69088</xdr:rowOff>
    </xdr:from>
    <xdr:to>
      <xdr:col>68</xdr:col>
      <xdr:colOff>203200</xdr:colOff>
      <xdr:row>39</xdr:row>
      <xdr:rowOff>170688</xdr:rowOff>
    </xdr:to>
    <xdr:sp macro="" textlink="">
      <xdr:nvSpPr>
        <xdr:cNvPr id="415" name="楕円 414"/>
        <xdr:cNvSpPr/>
      </xdr:nvSpPr>
      <xdr:spPr>
        <a:xfrm>
          <a:off x="14351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9415</xdr:rowOff>
    </xdr:from>
    <xdr:ext cx="762000" cy="259045"/>
    <xdr:sp macro="" textlink="">
      <xdr:nvSpPr>
        <xdr:cNvPr id="416" name="テキスト ボックス 415"/>
        <xdr:cNvSpPr txBox="1"/>
      </xdr:nvSpPr>
      <xdr:spPr>
        <a:xfrm>
          <a:off x="14020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17" name="楕円 416"/>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18" name="テキスト ボックス 417"/>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地方債の計画的な発行により地方債残高が低い水準を維持していたことに加え、将来の財政負担に備えるために基金積立を行ってきた結果、将来負担比率は発生していない状況であるが、今後は庁舎建設</a:t>
          </a:r>
          <a:r>
            <a:rPr kumimoji="1" lang="ja-JP" altLang="en-US" sz="1100">
              <a:solidFill>
                <a:schemeClr val="dk1"/>
              </a:solidFill>
              <a:effectLst/>
              <a:latin typeface="+mn-lt"/>
              <a:ea typeface="+mn-ea"/>
              <a:cs typeface="+mn-cs"/>
            </a:rPr>
            <a:t>や共同調理場</a:t>
          </a:r>
          <a:r>
            <a:rPr kumimoji="1" lang="ja-JP" altLang="ja-JP" sz="1100">
              <a:solidFill>
                <a:schemeClr val="dk1"/>
              </a:solidFill>
              <a:effectLst/>
              <a:latin typeface="+mn-lt"/>
              <a:ea typeface="+mn-ea"/>
              <a:cs typeface="+mn-cs"/>
            </a:rPr>
            <a:t>などの大型事業により多額の借入を行</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ため、それ以外の時期においては、これまで通り適切な起債の発行及び基金の積立に努める。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58" name="フローチャート: 判断 457"/>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59" name="テキスト ボックス 458"/>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数値は全国平均及び類似団体と</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ポイント低くなり、Ｈ</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年度からの推移を比較していくと、乖離が小さくなりつつある。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前年度と比較すると</a:t>
          </a:r>
          <a:r>
            <a:rPr kumimoji="1" lang="en-US" altLang="ja-JP" sz="1100">
              <a:solidFill>
                <a:sysClr val="windowText" lastClr="000000"/>
              </a:solidFill>
              <a:effectLst/>
              <a:latin typeface="+mn-lt"/>
              <a:ea typeface="+mn-ea"/>
              <a:cs typeface="+mn-cs"/>
            </a:rPr>
            <a:t>30,400</a:t>
          </a:r>
          <a:r>
            <a:rPr kumimoji="1" lang="ja-JP" altLang="en-US" sz="1100">
              <a:solidFill>
                <a:sysClr val="windowText" lastClr="000000"/>
              </a:solidFill>
              <a:effectLst/>
              <a:latin typeface="+mn-lt"/>
              <a:ea typeface="+mn-ea"/>
              <a:cs typeface="+mn-cs"/>
            </a:rPr>
            <a:t>千円減額</a:t>
          </a:r>
          <a:r>
            <a:rPr kumimoji="1" lang="ja-JP" altLang="ja-JP" sz="1100">
              <a:solidFill>
                <a:schemeClr val="dk1"/>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一般職給料が</a:t>
          </a:r>
          <a:r>
            <a:rPr kumimoji="1" lang="en-US" altLang="ja-JP" sz="1100">
              <a:solidFill>
                <a:sysClr val="windowText" lastClr="000000"/>
              </a:solidFill>
              <a:effectLst/>
              <a:latin typeface="+mn-lt"/>
              <a:ea typeface="+mn-ea"/>
              <a:cs typeface="+mn-cs"/>
            </a:rPr>
            <a:t>24,748</a:t>
          </a:r>
          <a:r>
            <a:rPr kumimoji="1" lang="ja-JP" altLang="en-US" sz="1100">
              <a:solidFill>
                <a:sysClr val="windowText" lastClr="000000"/>
              </a:solidFill>
              <a:effectLst/>
              <a:latin typeface="+mn-lt"/>
              <a:ea typeface="+mn-ea"/>
              <a:cs typeface="+mn-cs"/>
            </a:rPr>
            <a:t>千円の減額（民生費の児童福祉費・保育所が▲</a:t>
          </a:r>
          <a:r>
            <a:rPr kumimoji="1" lang="en-US" altLang="ja-JP" sz="1100">
              <a:solidFill>
                <a:sysClr val="windowText" lastClr="000000"/>
              </a:solidFill>
              <a:effectLst/>
              <a:latin typeface="+mn-lt"/>
              <a:ea typeface="+mn-ea"/>
              <a:cs typeface="+mn-cs"/>
            </a:rPr>
            <a:t>16,250</a:t>
          </a:r>
          <a:r>
            <a:rPr kumimoji="1" lang="ja-JP" altLang="en-US" sz="1100">
              <a:solidFill>
                <a:sysClr val="windowText" lastClr="000000"/>
              </a:solidFill>
              <a:effectLst/>
              <a:latin typeface="+mn-lt"/>
              <a:ea typeface="+mn-ea"/>
              <a:cs typeface="+mn-cs"/>
            </a:rPr>
            <a:t>千円、農林水産業費の農業費が▲</a:t>
          </a:r>
          <a:r>
            <a:rPr kumimoji="1" lang="en-US" altLang="ja-JP" sz="1100">
              <a:solidFill>
                <a:sysClr val="windowText" lastClr="000000"/>
              </a:solidFill>
              <a:effectLst/>
              <a:latin typeface="+mn-lt"/>
              <a:ea typeface="+mn-ea"/>
              <a:cs typeface="+mn-cs"/>
            </a:rPr>
            <a:t>8,423</a:t>
          </a:r>
          <a:r>
            <a:rPr kumimoji="1" lang="ja-JP" altLang="en-US" sz="1100">
              <a:solidFill>
                <a:sysClr val="windowText" lastClr="000000"/>
              </a:solidFill>
              <a:effectLst/>
              <a:latin typeface="+mn-lt"/>
              <a:ea typeface="+mn-ea"/>
              <a:cs typeface="+mn-cs"/>
            </a:rPr>
            <a:t>千円など）、職員共済組合負担金が</a:t>
          </a:r>
          <a:r>
            <a:rPr kumimoji="1" lang="en-US" altLang="ja-JP" sz="1100">
              <a:solidFill>
                <a:sysClr val="windowText" lastClr="000000"/>
              </a:solidFill>
              <a:effectLst/>
              <a:latin typeface="+mn-lt"/>
              <a:ea typeface="+mn-ea"/>
              <a:cs typeface="+mn-cs"/>
            </a:rPr>
            <a:t>4,750</a:t>
          </a:r>
          <a:r>
            <a:rPr kumimoji="1" lang="ja-JP" altLang="en-US" sz="1100">
              <a:solidFill>
                <a:sysClr val="windowText" lastClr="000000"/>
              </a:solidFill>
              <a:effectLst/>
              <a:latin typeface="+mn-lt"/>
              <a:ea typeface="+mn-ea"/>
              <a:cs typeface="+mn-cs"/>
            </a:rPr>
            <a:t>千円の減額、時間外勤務手当が</a:t>
          </a:r>
          <a:r>
            <a:rPr kumimoji="1" lang="en-US" altLang="ja-JP" sz="1100">
              <a:solidFill>
                <a:sysClr val="windowText" lastClr="000000"/>
              </a:solidFill>
              <a:effectLst/>
              <a:latin typeface="+mn-lt"/>
              <a:ea typeface="+mn-ea"/>
              <a:cs typeface="+mn-cs"/>
            </a:rPr>
            <a:t>4,648</a:t>
          </a:r>
          <a:r>
            <a:rPr kumimoji="1" lang="ja-JP" altLang="en-US" sz="1100">
              <a:solidFill>
                <a:sysClr val="windowText" lastClr="000000"/>
              </a:solidFill>
              <a:effectLst/>
              <a:latin typeface="+mn-lt"/>
              <a:ea typeface="+mn-ea"/>
              <a:cs typeface="+mn-cs"/>
            </a:rPr>
            <a:t>千円減額したため</a:t>
          </a:r>
          <a:r>
            <a:rPr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xdr:cNvCxnSpPr/>
      </xdr:nvCxnSpPr>
      <xdr:spPr>
        <a:xfrm flipV="1">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1270</xdr:rowOff>
    </xdr:to>
    <xdr:cxnSp macro="">
      <xdr:nvCxnSpPr>
        <xdr:cNvPr id="67" name="直線コネクタ 66"/>
        <xdr:cNvCxnSpPr/>
      </xdr:nvCxnSpPr>
      <xdr:spPr>
        <a:xfrm>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149860</xdr:rowOff>
    </xdr:to>
    <xdr:cxnSp macro="">
      <xdr:nvCxnSpPr>
        <xdr:cNvPr id="70" name="直線コネクタ 69"/>
        <xdr:cNvCxnSpPr/>
      </xdr:nvCxnSpPr>
      <xdr:spPr>
        <a:xfrm>
          <a:off x="2209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108712</xdr:rowOff>
    </xdr:to>
    <xdr:cxnSp macro="">
      <xdr:nvCxnSpPr>
        <xdr:cNvPr id="73" name="直線コネクタ 72"/>
        <xdr:cNvCxnSpPr/>
      </xdr:nvCxnSpPr>
      <xdr:spPr>
        <a:xfrm flipV="1">
          <a:off x="1320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92" name="テキスト ボックス 91"/>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全国平均や類似団体と比べ物件費の数値が高くなっているのは、人件費等から民間委託を段階的に実施してきた結果である。</a:t>
          </a:r>
          <a:r>
            <a:rPr kumimoji="1" lang="ja-JP" altLang="en-US" sz="1100">
              <a:solidFill>
                <a:sysClr val="windowText" lastClr="000000"/>
              </a:solidFill>
              <a:effectLst/>
              <a:latin typeface="+mn-lt"/>
              <a:ea typeface="+mn-ea"/>
              <a:cs typeface="+mn-cs"/>
            </a:rPr>
            <a:t>Ｒ元</a:t>
          </a:r>
          <a:r>
            <a:rPr kumimoji="1" lang="ja-JP" altLang="ja-JP" sz="1100">
              <a:solidFill>
                <a:sysClr val="windowText" lastClr="000000"/>
              </a:solidFill>
              <a:effectLst/>
              <a:latin typeface="+mn-lt"/>
              <a:ea typeface="+mn-ea"/>
              <a:cs typeface="+mn-cs"/>
            </a:rPr>
            <a:t>年度は前年度比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ポイント増となった。</a:t>
          </a:r>
          <a:r>
            <a:rPr kumimoji="1" lang="ja-JP" altLang="ja-JP" sz="1100">
              <a:solidFill>
                <a:schemeClr val="dk1"/>
              </a:solidFill>
              <a:effectLst/>
              <a:latin typeface="+mn-lt"/>
              <a:ea typeface="+mn-ea"/>
              <a:cs typeface="+mn-cs"/>
            </a:rPr>
            <a:t>要因としては、子育て人づくりセンター事業の指定管理委託料や庁内ネットワーク端末や電算備品に係る備品購入費等の増により</a:t>
          </a:r>
          <a:r>
            <a:rPr kumimoji="1" lang="en-US" altLang="ja-JP" sz="1100">
              <a:solidFill>
                <a:schemeClr val="dk1"/>
              </a:solidFill>
              <a:effectLst/>
              <a:latin typeface="+mn-lt"/>
              <a:ea typeface="+mn-ea"/>
              <a:cs typeface="+mn-cs"/>
            </a:rPr>
            <a:t>126,248</a:t>
          </a:r>
          <a:r>
            <a:rPr kumimoji="1" lang="ja-JP" altLang="ja-JP" sz="1100">
              <a:solidFill>
                <a:schemeClr val="dk1"/>
              </a:solidFill>
              <a:effectLst/>
              <a:latin typeface="+mn-lt"/>
              <a:ea typeface="+mn-ea"/>
              <a:cs typeface="+mn-cs"/>
            </a:rPr>
            <a:t>千円増額しているためである。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今後も必要最低限の支出となるよう抑制に努める。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46990</xdr:rowOff>
    </xdr:to>
    <xdr:cxnSp macro="">
      <xdr:nvCxnSpPr>
        <xdr:cNvPr id="125" name="直線コネクタ 124"/>
        <xdr:cNvCxnSpPr/>
      </xdr:nvCxnSpPr>
      <xdr:spPr>
        <a:xfrm>
          <a:off x="15671800" y="3235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149860</xdr:rowOff>
    </xdr:to>
    <xdr:cxnSp macro="">
      <xdr:nvCxnSpPr>
        <xdr:cNvPr id="128" name="直線コネクタ 127"/>
        <xdr:cNvCxnSpPr/>
      </xdr:nvCxnSpPr>
      <xdr:spPr>
        <a:xfrm>
          <a:off x="14782800" y="3190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104140</xdr:rowOff>
    </xdr:to>
    <xdr:cxnSp macro="">
      <xdr:nvCxnSpPr>
        <xdr:cNvPr id="131" name="直線コネクタ 130"/>
        <xdr:cNvCxnSpPr/>
      </xdr:nvCxnSpPr>
      <xdr:spPr>
        <a:xfrm>
          <a:off x="13893800" y="3144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58420</xdr:rowOff>
    </xdr:to>
    <xdr:cxnSp macro="">
      <xdr:nvCxnSpPr>
        <xdr:cNvPr id="134" name="直線コネクタ 133"/>
        <xdr:cNvCxnSpPr/>
      </xdr:nvCxnSpPr>
      <xdr:spPr>
        <a:xfrm>
          <a:off x="13004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8" name="テキスト ボックス 137"/>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8" name="楕円 147"/>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9" name="テキスト ボックス 148"/>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全国平均より</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ポイント低いものの、類似団体平均より</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ポイント高い水準となっている。前年度</a:t>
          </a:r>
          <a:r>
            <a:rPr kumimoji="1" lang="ja-JP" altLang="en-US" sz="1100">
              <a:solidFill>
                <a:sysClr val="windowText" lastClr="000000"/>
              </a:solidFill>
              <a:effectLst/>
              <a:latin typeface="+mn-lt"/>
              <a:ea typeface="+mn-ea"/>
              <a:cs typeface="+mn-cs"/>
            </a:rPr>
            <a:t>と比較すると</a:t>
          </a:r>
          <a:r>
            <a:rPr kumimoji="1" lang="en-US" altLang="ja-JP" sz="1100">
              <a:solidFill>
                <a:sysClr val="windowText" lastClr="000000"/>
              </a:solidFill>
              <a:effectLst/>
              <a:latin typeface="+mn-lt"/>
              <a:ea typeface="+mn-ea"/>
              <a:cs typeface="+mn-cs"/>
            </a:rPr>
            <a:t>7,508</a:t>
          </a:r>
          <a:r>
            <a:rPr kumimoji="1" lang="ja-JP" altLang="en-US" sz="1100">
              <a:solidFill>
                <a:sysClr val="windowText" lastClr="000000"/>
              </a:solidFill>
              <a:effectLst/>
              <a:latin typeface="+mn-lt"/>
              <a:ea typeface="+mn-ea"/>
              <a:cs typeface="+mn-cs"/>
            </a:rPr>
            <a:t>千円の減額と</a:t>
          </a:r>
          <a:r>
            <a:rPr kumimoji="1" lang="ja-JP" altLang="ja-JP" sz="1100">
              <a:solidFill>
                <a:sysClr val="windowText" lastClr="000000"/>
              </a:solidFill>
              <a:effectLst/>
              <a:latin typeface="+mn-lt"/>
              <a:ea typeface="+mn-ea"/>
              <a:cs typeface="+mn-cs"/>
            </a:rPr>
            <a:t>なっている。要因としては、</a:t>
          </a:r>
          <a:r>
            <a:rPr kumimoji="1" lang="ja-JP" altLang="en-US" sz="1100">
              <a:solidFill>
                <a:sysClr val="windowText" lastClr="000000"/>
              </a:solidFill>
              <a:effectLst/>
              <a:latin typeface="+mn-lt"/>
              <a:ea typeface="+mn-ea"/>
              <a:cs typeface="+mn-cs"/>
            </a:rPr>
            <a:t>私立保育園・幼稚園・認定こども園施設型給付が</a:t>
          </a:r>
          <a:r>
            <a:rPr kumimoji="1" lang="en-US" altLang="ja-JP" sz="1100">
              <a:solidFill>
                <a:sysClr val="windowText" lastClr="000000"/>
              </a:solidFill>
              <a:effectLst/>
              <a:latin typeface="+mn-lt"/>
              <a:ea typeface="+mn-ea"/>
              <a:cs typeface="+mn-cs"/>
            </a:rPr>
            <a:t>7,401</a:t>
          </a:r>
          <a:r>
            <a:rPr kumimoji="1" lang="ja-JP" altLang="en-US" sz="1100">
              <a:solidFill>
                <a:sysClr val="windowText" lastClr="000000"/>
              </a:solidFill>
              <a:effectLst/>
              <a:latin typeface="+mn-lt"/>
              <a:ea typeface="+mn-ea"/>
              <a:cs typeface="+mn-cs"/>
            </a:rPr>
            <a:t>千円増額したものの、教育・保育の</a:t>
          </a:r>
          <a:r>
            <a:rPr kumimoji="1" lang="ja-JP" altLang="ja-JP" sz="1100">
              <a:solidFill>
                <a:sysClr val="windowText" lastClr="000000"/>
              </a:solidFill>
              <a:effectLst/>
              <a:latin typeface="+mn-lt"/>
              <a:ea typeface="+mn-ea"/>
              <a:cs typeface="+mn-cs"/>
            </a:rPr>
            <a:t>広域利用</a:t>
          </a:r>
          <a:r>
            <a:rPr kumimoji="1" lang="ja-JP" altLang="en-US" sz="1100">
              <a:solidFill>
                <a:sysClr val="windowText" lastClr="000000"/>
              </a:solidFill>
              <a:effectLst/>
              <a:latin typeface="+mn-lt"/>
              <a:ea typeface="+mn-ea"/>
              <a:cs typeface="+mn-cs"/>
            </a:rPr>
            <a:t>業務が</a:t>
          </a:r>
          <a:r>
            <a:rPr kumimoji="1" lang="en-US" altLang="ja-JP" sz="1100">
              <a:solidFill>
                <a:sysClr val="windowText" lastClr="000000"/>
              </a:solidFill>
              <a:effectLst/>
              <a:latin typeface="+mn-lt"/>
              <a:ea typeface="+mn-ea"/>
              <a:cs typeface="+mn-cs"/>
            </a:rPr>
            <a:t>11,883</a:t>
          </a:r>
          <a:r>
            <a:rPr kumimoji="1" lang="ja-JP" altLang="en-US" sz="1100">
              <a:solidFill>
                <a:sysClr val="windowText" lastClr="000000"/>
              </a:solidFill>
              <a:effectLst/>
              <a:latin typeface="+mn-lt"/>
              <a:ea typeface="+mn-ea"/>
              <a:cs typeface="+mn-cs"/>
            </a:rPr>
            <a:t>千円の減額、老人福祉費の養護老人ホーム入所負担金等が</a:t>
          </a:r>
          <a:r>
            <a:rPr kumimoji="1" lang="en-US" altLang="ja-JP" sz="1100">
              <a:solidFill>
                <a:sysClr val="windowText" lastClr="000000"/>
              </a:solidFill>
              <a:effectLst/>
              <a:latin typeface="+mn-lt"/>
              <a:ea typeface="+mn-ea"/>
              <a:cs typeface="+mn-cs"/>
            </a:rPr>
            <a:t>7,191</a:t>
          </a:r>
          <a:r>
            <a:rPr kumimoji="1" lang="ja-JP" altLang="en-US" sz="1100">
              <a:solidFill>
                <a:sysClr val="windowText" lastClr="000000"/>
              </a:solidFill>
              <a:effectLst/>
              <a:latin typeface="+mn-lt"/>
              <a:ea typeface="+mn-ea"/>
              <a:cs typeface="+mn-cs"/>
            </a:rPr>
            <a:t>千円減額したためである。本町での支出割合が大きい扶助費について、今後は</a:t>
          </a:r>
          <a:r>
            <a:rPr kumimoji="1" lang="ja-JP" altLang="ja-JP" sz="1100">
              <a:solidFill>
                <a:sysClr val="windowText" lastClr="000000"/>
              </a:solidFill>
              <a:effectLst/>
              <a:latin typeface="+mn-lt"/>
              <a:ea typeface="+mn-ea"/>
              <a:cs typeface="+mn-cs"/>
            </a:rPr>
            <a:t>必要最低限の支出となるように経費抑制を図っていく。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146050</xdr:rowOff>
    </xdr:to>
    <xdr:cxnSp macro="">
      <xdr:nvCxnSpPr>
        <xdr:cNvPr id="188" name="直線コネクタ 187"/>
        <xdr:cNvCxnSpPr/>
      </xdr:nvCxnSpPr>
      <xdr:spPr>
        <a:xfrm flipV="1">
          <a:off x="3987800" y="9853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146050</xdr:rowOff>
    </xdr:to>
    <xdr:cxnSp macro="">
      <xdr:nvCxnSpPr>
        <xdr:cNvPr id="191" name="直線コネクタ 190"/>
        <xdr:cNvCxnSpPr/>
      </xdr:nvCxnSpPr>
      <xdr:spPr>
        <a:xfrm>
          <a:off x="3098800" y="9744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102507</xdr:rowOff>
    </xdr:to>
    <xdr:cxnSp macro="">
      <xdr:nvCxnSpPr>
        <xdr:cNvPr id="194" name="直線コネクタ 193"/>
        <xdr:cNvCxnSpPr/>
      </xdr:nvCxnSpPr>
      <xdr:spPr>
        <a:xfrm flipV="1">
          <a:off x="2209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156935</xdr:rowOff>
    </xdr:to>
    <xdr:cxnSp macro="">
      <xdr:nvCxnSpPr>
        <xdr:cNvPr id="197" name="直線コネクタ 196"/>
        <xdr:cNvCxnSpPr/>
      </xdr:nvCxnSpPr>
      <xdr:spPr>
        <a:xfrm flipV="1">
          <a:off x="1320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1" name="テキスト ボックス 200"/>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3" name="楕円 212"/>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4" name="テキスト ボックス 213"/>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5" name="楕円 214"/>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6" name="テキスト ボックス 215"/>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その他に係る経常収支比率は、類似団体より低くなっているが、前年度と比べ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ポイント上昇した。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特別会計（</a:t>
          </a:r>
          <a:r>
            <a:rPr kumimoji="1" lang="ja-JP" altLang="ja-JP" sz="1100">
              <a:solidFill>
                <a:schemeClr val="dk1"/>
              </a:solidFill>
              <a:effectLst/>
              <a:latin typeface="+mn-lt"/>
              <a:ea typeface="+mn-ea"/>
              <a:cs typeface="+mn-cs"/>
            </a:rPr>
            <a:t>国民健康保険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a:t>
          </a:r>
          <a:r>
            <a:rPr kumimoji="1" lang="ja-JP" altLang="en-US" sz="1100">
              <a:solidFill>
                <a:schemeClr val="dk1"/>
              </a:solidFill>
              <a:effectLst/>
              <a:latin typeface="+mn-lt"/>
              <a:ea typeface="+mn-ea"/>
              <a:cs typeface="+mn-cs"/>
            </a:rPr>
            <a:t>保険、</a:t>
          </a:r>
          <a:r>
            <a:rPr kumimoji="1" lang="ja-JP" altLang="ja-JP" sz="1100">
              <a:solidFill>
                <a:schemeClr val="dk1"/>
              </a:solidFill>
              <a:effectLst/>
              <a:latin typeface="+mn-lt"/>
              <a:ea typeface="+mn-ea"/>
              <a:cs typeface="+mn-cs"/>
            </a:rPr>
            <a:t>介護保険</a:t>
          </a:r>
          <a:r>
            <a:rPr kumimoji="1" lang="ja-JP" altLang="en-US" sz="1100">
              <a:solidFill>
                <a:schemeClr val="dk1"/>
              </a:solidFill>
              <a:effectLst/>
              <a:latin typeface="+mn-lt"/>
              <a:ea typeface="+mn-ea"/>
              <a:cs typeface="+mn-cs"/>
            </a:rPr>
            <a:t>、簡易水道</a:t>
          </a:r>
          <a:r>
            <a:rPr kumimoji="1" lang="ja-JP" altLang="en-US" sz="1100">
              <a:solidFill>
                <a:sysClr val="windowText" lastClr="000000"/>
              </a:solidFill>
              <a:effectLst/>
              <a:latin typeface="+mn-lt"/>
              <a:ea typeface="+mn-ea"/>
              <a:cs typeface="+mn-cs"/>
            </a:rPr>
            <a:t>）に対する操出金が、</a:t>
          </a:r>
          <a:r>
            <a:rPr kumimoji="1" lang="en-US" altLang="ja-JP" sz="1100">
              <a:solidFill>
                <a:sysClr val="windowText" lastClr="000000"/>
              </a:solidFill>
              <a:effectLst/>
              <a:latin typeface="+mn-lt"/>
              <a:ea typeface="+mn-ea"/>
              <a:cs typeface="+mn-cs"/>
            </a:rPr>
            <a:t>10,626</a:t>
          </a:r>
          <a:r>
            <a:rPr kumimoji="1" lang="ja-JP" altLang="en-US" sz="1100">
              <a:solidFill>
                <a:sysClr val="windowText" lastClr="000000"/>
              </a:solidFill>
              <a:effectLst/>
              <a:latin typeface="+mn-lt"/>
              <a:ea typeface="+mn-ea"/>
              <a:cs typeface="+mn-cs"/>
            </a:rPr>
            <a:t>千円増額したためである。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149860</xdr:rowOff>
    </xdr:to>
    <xdr:cxnSp macro="">
      <xdr:nvCxnSpPr>
        <xdr:cNvPr id="249" name="直線コネクタ 248"/>
        <xdr:cNvCxnSpPr/>
      </xdr:nvCxnSpPr>
      <xdr:spPr>
        <a:xfrm>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134620</xdr:rowOff>
    </xdr:to>
    <xdr:cxnSp macro="">
      <xdr:nvCxnSpPr>
        <xdr:cNvPr id="252" name="直線コネクタ 251"/>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127000</xdr:rowOff>
    </xdr:to>
    <xdr:cxnSp macro="">
      <xdr:nvCxnSpPr>
        <xdr:cNvPr id="255" name="直線コネクタ 254"/>
        <xdr:cNvCxnSpPr/>
      </xdr:nvCxnSpPr>
      <xdr:spPr>
        <a:xfrm>
          <a:off x="13893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96520</xdr:rowOff>
    </xdr:to>
    <xdr:cxnSp macro="">
      <xdr:nvCxnSpPr>
        <xdr:cNvPr id="258" name="直線コネクタ 257"/>
        <xdr:cNvCxnSpPr/>
      </xdr:nvCxnSpPr>
      <xdr:spPr>
        <a:xfrm>
          <a:off x="13004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2" name="テキスト ボックス 261"/>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1" name="テキスト ボックス 27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6" name="楕円 275"/>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7" name="テキスト ボックス 27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ysClr val="windowText" lastClr="000000"/>
              </a:solidFill>
              <a:effectLst/>
              <a:latin typeface="+mn-lt"/>
              <a:ea typeface="+mn-ea"/>
              <a:cs typeface="+mn-cs"/>
            </a:rPr>
            <a:t>補助金については、事業効果や存続性等その必要性について十分審査し、年次的な実績主義を原則として補助金の整理合理化を実施してきた。その結果、類似団体平均より</a:t>
          </a:r>
          <a:r>
            <a:rPr kumimoji="1" lang="en-US" altLang="ja-JP" sz="1050">
              <a:solidFill>
                <a:sysClr val="windowText" lastClr="000000"/>
              </a:solidFill>
              <a:effectLst/>
              <a:latin typeface="+mn-lt"/>
              <a:ea typeface="+mn-ea"/>
              <a:cs typeface="+mn-cs"/>
            </a:rPr>
            <a:t>4.7</a:t>
          </a:r>
          <a:r>
            <a:rPr kumimoji="1" lang="ja-JP" altLang="ja-JP" sz="1050">
              <a:solidFill>
                <a:sysClr val="windowText" lastClr="000000"/>
              </a:solidFill>
              <a:effectLst/>
              <a:latin typeface="+mn-lt"/>
              <a:ea typeface="+mn-ea"/>
              <a:cs typeface="+mn-cs"/>
            </a:rPr>
            <a:t>ポイント低い水準となっている。前年度</a:t>
          </a:r>
          <a:r>
            <a:rPr kumimoji="1" lang="ja-JP" altLang="en-US" sz="1050">
              <a:solidFill>
                <a:sysClr val="windowText" lastClr="000000"/>
              </a:solidFill>
              <a:effectLst/>
              <a:latin typeface="+mn-lt"/>
              <a:ea typeface="+mn-ea"/>
              <a:cs typeface="+mn-cs"/>
            </a:rPr>
            <a:t>と</a:t>
          </a:r>
          <a:r>
            <a:rPr kumimoji="1" lang="ja-JP" altLang="ja-JP" sz="1050">
              <a:solidFill>
                <a:schemeClr val="dk1"/>
              </a:solidFill>
              <a:effectLst/>
              <a:latin typeface="+mn-lt"/>
              <a:ea typeface="+mn-ea"/>
              <a:cs typeface="+mn-cs"/>
            </a:rPr>
            <a:t>比較すると</a:t>
          </a:r>
          <a:r>
            <a:rPr kumimoji="1" lang="en-US" altLang="ja-JP" sz="1050">
              <a:solidFill>
                <a:sysClr val="windowText" lastClr="000000"/>
              </a:solidFill>
              <a:effectLst/>
              <a:latin typeface="+mn-lt"/>
              <a:ea typeface="+mn-ea"/>
              <a:cs typeface="+mn-cs"/>
            </a:rPr>
            <a:t>0.1</a:t>
          </a:r>
          <a:r>
            <a:rPr kumimoji="1" lang="ja-JP" altLang="ja-JP" sz="1050">
              <a:solidFill>
                <a:sysClr val="windowText" lastClr="000000"/>
              </a:solidFill>
              <a:effectLst/>
              <a:latin typeface="+mn-lt"/>
              <a:ea typeface="+mn-ea"/>
              <a:cs typeface="+mn-cs"/>
            </a:rPr>
            <a:t>ポイント上昇している。要因としては、</a:t>
          </a:r>
          <a:r>
            <a:rPr kumimoji="1" lang="ja-JP" altLang="en-US" sz="1050">
              <a:solidFill>
                <a:sysClr val="windowText" lastClr="000000"/>
              </a:solidFill>
              <a:effectLst/>
              <a:latin typeface="+mn-lt"/>
              <a:ea typeface="+mn-ea"/>
              <a:cs typeface="+mn-cs"/>
            </a:rPr>
            <a:t>畜産業一般事業が</a:t>
          </a:r>
          <a:r>
            <a:rPr kumimoji="1" lang="en-US" altLang="ja-JP" sz="1050">
              <a:solidFill>
                <a:sysClr val="windowText" lastClr="000000"/>
              </a:solidFill>
              <a:effectLst/>
              <a:latin typeface="+mn-lt"/>
              <a:ea typeface="+mn-ea"/>
              <a:cs typeface="+mn-cs"/>
            </a:rPr>
            <a:t>31,152</a:t>
          </a:r>
          <a:r>
            <a:rPr kumimoji="1" lang="ja-JP" altLang="en-US" sz="1050">
              <a:solidFill>
                <a:sysClr val="windowText" lastClr="000000"/>
              </a:solidFill>
              <a:effectLst/>
              <a:latin typeface="+mn-lt"/>
              <a:ea typeface="+mn-ea"/>
              <a:cs typeface="+mn-cs"/>
            </a:rPr>
            <a:t>千円、一般管理事業が</a:t>
          </a:r>
          <a:r>
            <a:rPr kumimoji="1" lang="en-US" altLang="ja-JP" sz="1050">
              <a:solidFill>
                <a:sysClr val="windowText" lastClr="000000"/>
              </a:solidFill>
              <a:effectLst/>
              <a:latin typeface="+mn-lt"/>
              <a:ea typeface="+mn-ea"/>
              <a:cs typeface="+mn-cs"/>
            </a:rPr>
            <a:t>17,000</a:t>
          </a:r>
          <a:r>
            <a:rPr kumimoji="1" lang="ja-JP" altLang="en-US" sz="1050">
              <a:solidFill>
                <a:sysClr val="windowText" lastClr="000000"/>
              </a:solidFill>
              <a:effectLst/>
              <a:latin typeface="+mn-lt"/>
              <a:ea typeface="+mn-ea"/>
              <a:cs typeface="+mn-cs"/>
            </a:rPr>
            <a:t>千円、地域振興研究事業が</a:t>
          </a:r>
          <a:r>
            <a:rPr kumimoji="1" lang="en-US" altLang="ja-JP" sz="1050">
              <a:solidFill>
                <a:sysClr val="windowText" lastClr="000000"/>
              </a:solidFill>
              <a:effectLst/>
              <a:latin typeface="+mn-lt"/>
              <a:ea typeface="+mn-ea"/>
              <a:cs typeface="+mn-cs"/>
            </a:rPr>
            <a:t>14,970</a:t>
          </a:r>
          <a:r>
            <a:rPr kumimoji="1" lang="ja-JP" altLang="en-US" sz="1050">
              <a:solidFill>
                <a:sysClr val="windowText" lastClr="000000"/>
              </a:solidFill>
              <a:effectLst/>
              <a:latin typeface="+mn-lt"/>
              <a:ea typeface="+mn-ea"/>
              <a:cs typeface="+mn-cs"/>
            </a:rPr>
            <a:t>千円増額したが、</a:t>
          </a:r>
          <a:r>
            <a:rPr kumimoji="1" lang="ja-JP" altLang="ja-JP" sz="1050">
              <a:solidFill>
                <a:sysClr val="windowText" lastClr="000000"/>
              </a:solidFill>
              <a:effectLst/>
              <a:latin typeface="+mn-lt"/>
              <a:ea typeface="+mn-ea"/>
              <a:cs typeface="+mn-cs"/>
            </a:rPr>
            <a:t>農産園芸振興事業</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産地パワーアップ事業</a:t>
          </a:r>
          <a:r>
            <a:rPr kumimoji="1" lang="ja-JP" altLang="en-US" sz="1050">
              <a:solidFill>
                <a:sysClr val="windowText" lastClr="000000"/>
              </a:solidFill>
              <a:effectLst/>
              <a:latin typeface="+mn-lt"/>
              <a:ea typeface="+mn-ea"/>
              <a:cs typeface="+mn-cs"/>
            </a:rPr>
            <a:t>）が</a:t>
          </a:r>
          <a:r>
            <a:rPr kumimoji="1" lang="en-US" altLang="ja-JP" sz="1050">
              <a:solidFill>
                <a:sysClr val="windowText" lastClr="000000"/>
              </a:solidFill>
              <a:effectLst/>
              <a:latin typeface="+mn-lt"/>
              <a:ea typeface="+mn-ea"/>
              <a:cs typeface="+mn-cs"/>
            </a:rPr>
            <a:t>62,473</a:t>
          </a:r>
          <a:r>
            <a:rPr kumimoji="1" lang="ja-JP" altLang="en-US" sz="1050">
              <a:solidFill>
                <a:sysClr val="windowText" lastClr="000000"/>
              </a:solidFill>
              <a:effectLst/>
              <a:latin typeface="+mn-lt"/>
              <a:ea typeface="+mn-ea"/>
              <a:cs typeface="+mn-cs"/>
            </a:rPr>
            <a:t>千円減額したためである</a:t>
          </a:r>
          <a:r>
            <a:rPr kumimoji="1" lang="ja-JP" altLang="ja-JP" sz="1050">
              <a:solidFill>
                <a:sysClr val="windowText" lastClr="000000"/>
              </a:solidFill>
              <a:effectLst/>
              <a:latin typeface="+mn-lt"/>
              <a:ea typeface="+mn-ea"/>
              <a:cs typeface="+mn-cs"/>
            </a:rPr>
            <a:t>。今後も、徹底した事業の見直しを図っていく。</a:t>
          </a:r>
          <a:endParaRPr lang="ja-JP" altLang="ja-JP" sz="12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170434</xdr:rowOff>
    </xdr:to>
    <xdr:cxnSp macro="">
      <xdr:nvCxnSpPr>
        <xdr:cNvPr id="307" name="直線コネクタ 306"/>
        <xdr:cNvCxnSpPr/>
      </xdr:nvCxnSpPr>
      <xdr:spPr>
        <a:xfrm>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165862</xdr:rowOff>
    </xdr:to>
    <xdr:cxnSp macro="">
      <xdr:nvCxnSpPr>
        <xdr:cNvPr id="310" name="直線コネクタ 309"/>
        <xdr:cNvCxnSpPr/>
      </xdr:nvCxnSpPr>
      <xdr:spPr>
        <a:xfrm>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165862</xdr:rowOff>
    </xdr:to>
    <xdr:cxnSp macro="">
      <xdr:nvCxnSpPr>
        <xdr:cNvPr id="313" name="直線コネクタ 312"/>
        <xdr:cNvCxnSpPr/>
      </xdr:nvCxnSpPr>
      <xdr:spPr>
        <a:xfrm flipV="1">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xdr:rowOff>
    </xdr:to>
    <xdr:cxnSp macro="">
      <xdr:nvCxnSpPr>
        <xdr:cNvPr id="316" name="直線コネクタ 315"/>
        <xdr:cNvCxnSpPr/>
      </xdr:nvCxnSpPr>
      <xdr:spPr>
        <a:xfrm flipV="1">
          <a:off x="13004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6" name="楕円 325"/>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7"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8" name="楕円 327"/>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9" name="テキスト ボックス 328"/>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2" name="楕円 331"/>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3" name="テキスト ボックス 332"/>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5" name="テキスト ボックス 33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新規地方債発行限度額を５億円と設定して抑制に努め、公債費の適正化に努めてきた結果、公債費は全国平均・県平均・類似団体平均と比べ大幅に低い数値（</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ポイント）となっている。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今後は大型事業の借入による返済が始まることから、公債費は上昇していくことが予想されるが、公共施設等管理計画に則り、施設の統廃合や長寿命化を図り、地方債発行の抑制に努める。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113285</xdr:rowOff>
    </xdr:to>
    <xdr:cxnSp macro="">
      <xdr:nvCxnSpPr>
        <xdr:cNvPr id="365" name="直線コネクタ 364"/>
        <xdr:cNvCxnSpPr/>
      </xdr:nvCxnSpPr>
      <xdr:spPr>
        <a:xfrm>
          <a:off x="3987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108713</xdr:rowOff>
    </xdr:to>
    <xdr:cxnSp macro="">
      <xdr:nvCxnSpPr>
        <xdr:cNvPr id="368" name="直線コネクタ 367"/>
        <xdr:cNvCxnSpPr/>
      </xdr:nvCxnSpPr>
      <xdr:spPr>
        <a:xfrm>
          <a:off x="3098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76708</xdr:rowOff>
    </xdr:to>
    <xdr:cxnSp macro="">
      <xdr:nvCxnSpPr>
        <xdr:cNvPr id="371" name="直線コネクタ 370"/>
        <xdr:cNvCxnSpPr/>
      </xdr:nvCxnSpPr>
      <xdr:spPr>
        <a:xfrm>
          <a:off x="2209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12700</xdr:rowOff>
    </xdr:to>
    <xdr:cxnSp macro="">
      <xdr:nvCxnSpPr>
        <xdr:cNvPr id="374" name="直線コネクタ 373"/>
        <xdr:cNvCxnSpPr/>
      </xdr:nvCxnSpPr>
      <xdr:spPr>
        <a:xfrm>
          <a:off x="1320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4" name="楕円 383"/>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5"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6" name="楕円 385"/>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7" name="テキスト ボックス 386"/>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8" name="楕円 387"/>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9" name="テキスト ボックス 388"/>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0" name="楕円 389"/>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1" name="テキスト ボックス 390"/>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2" name="楕円 391"/>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3" name="テキスト ボックス 392"/>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公債費以外の経常収支比率は、類似団体平均より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ポイント高い状況となっている。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全体的な経常経費は増加傾向にあり、前年度比</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また、扶助費の伸びは依然として大きく、今後も費用の増加が見込まれる。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今後も行財政改革に取り組み、行政運営の効率化、行政サービスの向上のため、さまざまな施策の展開を図っていく。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77</xdr:row>
      <xdr:rowOff>125368</xdr:rowOff>
    </xdr:to>
    <xdr:cxnSp macro="">
      <xdr:nvCxnSpPr>
        <xdr:cNvPr id="428" name="直線コネクタ 427"/>
        <xdr:cNvCxnSpPr/>
      </xdr:nvCxnSpPr>
      <xdr:spPr>
        <a:xfrm>
          <a:off x="15671800" y="1331068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7801</xdr:rowOff>
    </xdr:from>
    <xdr:to>
      <xdr:col>78</xdr:col>
      <xdr:colOff>69850</xdr:colOff>
      <xdr:row>77</xdr:row>
      <xdr:rowOff>109038</xdr:rowOff>
    </xdr:to>
    <xdr:cxnSp macro="">
      <xdr:nvCxnSpPr>
        <xdr:cNvPr id="431" name="直線コネクタ 430"/>
        <xdr:cNvCxnSpPr/>
      </xdr:nvCxnSpPr>
      <xdr:spPr>
        <a:xfrm>
          <a:off x="14782800" y="1320945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159657</xdr:rowOff>
    </xdr:from>
    <xdr:to>
      <xdr:col>73</xdr:col>
      <xdr:colOff>180975</xdr:colOff>
      <xdr:row>77</xdr:row>
      <xdr:rowOff>7801</xdr:rowOff>
    </xdr:to>
    <xdr:cxnSp macro="">
      <xdr:nvCxnSpPr>
        <xdr:cNvPr id="434" name="直線コネクタ 433"/>
        <xdr:cNvCxnSpPr/>
      </xdr:nvCxnSpPr>
      <xdr:spPr>
        <a:xfrm>
          <a:off x="13893800" y="131898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159657</xdr:rowOff>
    </xdr:to>
    <xdr:cxnSp macro="">
      <xdr:nvCxnSpPr>
        <xdr:cNvPr id="437" name="直線コネクタ 436"/>
        <xdr:cNvCxnSpPr/>
      </xdr:nvCxnSpPr>
      <xdr:spPr>
        <a:xfrm>
          <a:off x="13004800" y="131800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116131</xdr:rowOff>
    </xdr:from>
    <xdr:ext cx="762000" cy="259045"/>
    <xdr:sp macro="" textlink="">
      <xdr:nvSpPr>
        <xdr:cNvPr id="441" name="テキスト ボックス 440"/>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47" name="楕円 446"/>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46645</xdr:rowOff>
    </xdr:from>
    <xdr:ext cx="762000" cy="259045"/>
    <xdr:sp macro="" textlink="">
      <xdr:nvSpPr>
        <xdr:cNvPr id="448" name="公債費以外該当値テキスト"/>
        <xdr:cNvSpPr txBox="1"/>
      </xdr:nvSpPr>
      <xdr:spPr>
        <a:xfrm>
          <a:off x="165989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9" name="楕円 448"/>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50" name="テキスト ボックス 449"/>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128451</xdr:rowOff>
    </xdr:from>
    <xdr:to>
      <xdr:col>74</xdr:col>
      <xdr:colOff>31750</xdr:colOff>
      <xdr:row>77</xdr:row>
      <xdr:rowOff>58601</xdr:rowOff>
    </xdr:to>
    <xdr:sp macro="" textlink="">
      <xdr:nvSpPr>
        <xdr:cNvPr id="451" name="楕円 450"/>
        <xdr:cNvSpPr/>
      </xdr:nvSpPr>
      <xdr:spPr>
        <a:xfrm>
          <a:off x="14732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52" name="テキスト ボックス 451"/>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108857</xdr:rowOff>
    </xdr:from>
    <xdr:to>
      <xdr:col>69</xdr:col>
      <xdr:colOff>142875</xdr:colOff>
      <xdr:row>77</xdr:row>
      <xdr:rowOff>39007</xdr:rowOff>
    </xdr:to>
    <xdr:sp macro="" textlink="">
      <xdr:nvSpPr>
        <xdr:cNvPr id="453" name="楕円 452"/>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49184</xdr:rowOff>
    </xdr:from>
    <xdr:ext cx="762000" cy="259045"/>
    <xdr:sp macro="" textlink="">
      <xdr:nvSpPr>
        <xdr:cNvPr id="454" name="テキスト ボックス 453"/>
        <xdr:cNvSpPr txBox="1"/>
      </xdr:nvSpPr>
      <xdr:spPr>
        <a:xfrm>
          <a:off x="13512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5" name="楕円 454"/>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6" name="テキスト ボックス 455"/>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160109</xdr:rowOff>
    </xdr:from>
    <xdr:to>
      <xdr:col>29</xdr:col>
      <xdr:colOff>127000</xdr:colOff>
      <xdr:row>20</xdr:row>
      <xdr:rowOff>10343</xdr:rowOff>
    </xdr:to>
    <xdr:cxnSp macro="">
      <xdr:nvCxnSpPr>
        <xdr:cNvPr id="52" name="直線コネクタ 51"/>
        <xdr:cNvCxnSpPr/>
      </xdr:nvCxnSpPr>
      <xdr:spPr bwMode="auto">
        <a:xfrm>
          <a:off x="5003800" y="3465284"/>
          <a:ext cx="6477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160109</xdr:rowOff>
    </xdr:from>
    <xdr:to>
      <xdr:col>26</xdr:col>
      <xdr:colOff>50800</xdr:colOff>
      <xdr:row>20</xdr:row>
      <xdr:rowOff>25529</xdr:rowOff>
    </xdr:to>
    <xdr:cxnSp macro="">
      <xdr:nvCxnSpPr>
        <xdr:cNvPr id="55" name="直線コネクタ 54"/>
        <xdr:cNvCxnSpPr/>
      </xdr:nvCxnSpPr>
      <xdr:spPr bwMode="auto">
        <a:xfrm flipV="1">
          <a:off x="4305300" y="3465284"/>
          <a:ext cx="6985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25529</xdr:rowOff>
    </xdr:from>
    <xdr:to>
      <xdr:col>22</xdr:col>
      <xdr:colOff>114300</xdr:colOff>
      <xdr:row>20</xdr:row>
      <xdr:rowOff>73404</xdr:rowOff>
    </xdr:to>
    <xdr:cxnSp macro="">
      <xdr:nvCxnSpPr>
        <xdr:cNvPr id="58" name="直線コネクタ 57"/>
        <xdr:cNvCxnSpPr/>
      </xdr:nvCxnSpPr>
      <xdr:spPr bwMode="auto">
        <a:xfrm flipV="1">
          <a:off x="3606800" y="3502154"/>
          <a:ext cx="6985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72865</xdr:rowOff>
    </xdr:from>
    <xdr:to>
      <xdr:col>18</xdr:col>
      <xdr:colOff>177800</xdr:colOff>
      <xdr:row>20</xdr:row>
      <xdr:rowOff>73404</xdr:rowOff>
    </xdr:to>
    <xdr:cxnSp macro="">
      <xdr:nvCxnSpPr>
        <xdr:cNvPr id="61" name="直線コネクタ 60"/>
        <xdr:cNvCxnSpPr/>
      </xdr:nvCxnSpPr>
      <xdr:spPr bwMode="auto">
        <a:xfrm>
          <a:off x="2908300" y="3549490"/>
          <a:ext cx="6985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132405</xdr:rowOff>
    </xdr:from>
    <xdr:ext cx="762000" cy="259045"/>
    <xdr:sp macro="" textlink="">
      <xdr:nvSpPr>
        <xdr:cNvPr id="65" name="テキスト ボックス 64"/>
        <xdr:cNvSpPr txBox="1"/>
      </xdr:nvSpPr>
      <xdr:spPr>
        <a:xfrm>
          <a:off x="2527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130993</xdr:rowOff>
    </xdr:from>
    <xdr:to>
      <xdr:col>29</xdr:col>
      <xdr:colOff>177800</xdr:colOff>
      <xdr:row>20</xdr:row>
      <xdr:rowOff>61143</xdr:rowOff>
    </xdr:to>
    <xdr:sp macro="" textlink="">
      <xdr:nvSpPr>
        <xdr:cNvPr id="71" name="楕円 70"/>
        <xdr:cNvSpPr/>
      </xdr:nvSpPr>
      <xdr:spPr bwMode="auto">
        <a:xfrm>
          <a:off x="5600700" y="343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103070</xdr:rowOff>
    </xdr:from>
    <xdr:ext cx="762000" cy="259045"/>
    <xdr:sp macro="" textlink="">
      <xdr:nvSpPr>
        <xdr:cNvPr id="72" name="人口1人当たり決算額の推移該当値テキスト130"/>
        <xdr:cNvSpPr txBox="1"/>
      </xdr:nvSpPr>
      <xdr:spPr>
        <a:xfrm>
          <a:off x="5740400" y="34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109309</xdr:rowOff>
    </xdr:from>
    <xdr:to>
      <xdr:col>26</xdr:col>
      <xdr:colOff>101600</xdr:colOff>
      <xdr:row>20</xdr:row>
      <xdr:rowOff>39459</xdr:rowOff>
    </xdr:to>
    <xdr:sp macro="" textlink="">
      <xdr:nvSpPr>
        <xdr:cNvPr id="73" name="楕円 72"/>
        <xdr:cNvSpPr/>
      </xdr:nvSpPr>
      <xdr:spPr bwMode="auto">
        <a:xfrm>
          <a:off x="4953000" y="341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24236</xdr:rowOff>
    </xdr:from>
    <xdr:ext cx="736600" cy="259045"/>
    <xdr:sp macro="" textlink="">
      <xdr:nvSpPr>
        <xdr:cNvPr id="74" name="テキスト ボックス 73"/>
        <xdr:cNvSpPr txBox="1"/>
      </xdr:nvSpPr>
      <xdr:spPr>
        <a:xfrm>
          <a:off x="4622800" y="3500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146179</xdr:rowOff>
    </xdr:from>
    <xdr:to>
      <xdr:col>22</xdr:col>
      <xdr:colOff>165100</xdr:colOff>
      <xdr:row>20</xdr:row>
      <xdr:rowOff>76329</xdr:rowOff>
    </xdr:to>
    <xdr:sp macro="" textlink="">
      <xdr:nvSpPr>
        <xdr:cNvPr id="75" name="楕円 74"/>
        <xdr:cNvSpPr/>
      </xdr:nvSpPr>
      <xdr:spPr bwMode="auto">
        <a:xfrm>
          <a:off x="4254500" y="34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61106</xdr:rowOff>
    </xdr:from>
    <xdr:ext cx="762000" cy="259045"/>
    <xdr:sp macro="" textlink="">
      <xdr:nvSpPr>
        <xdr:cNvPr id="76" name="テキスト ボックス 75"/>
        <xdr:cNvSpPr txBox="1"/>
      </xdr:nvSpPr>
      <xdr:spPr>
        <a:xfrm>
          <a:off x="3924300" y="35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22604</xdr:rowOff>
    </xdr:from>
    <xdr:to>
      <xdr:col>19</xdr:col>
      <xdr:colOff>38100</xdr:colOff>
      <xdr:row>20</xdr:row>
      <xdr:rowOff>124204</xdr:rowOff>
    </xdr:to>
    <xdr:sp macro="" textlink="">
      <xdr:nvSpPr>
        <xdr:cNvPr id="77" name="楕円 76"/>
        <xdr:cNvSpPr/>
      </xdr:nvSpPr>
      <xdr:spPr bwMode="auto">
        <a:xfrm>
          <a:off x="35560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108981</xdr:rowOff>
    </xdr:from>
    <xdr:ext cx="762000" cy="259045"/>
    <xdr:sp macro="" textlink="">
      <xdr:nvSpPr>
        <xdr:cNvPr id="78" name="テキスト ボックス 77"/>
        <xdr:cNvSpPr txBox="1"/>
      </xdr:nvSpPr>
      <xdr:spPr>
        <a:xfrm>
          <a:off x="3225800" y="358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22065</xdr:rowOff>
    </xdr:from>
    <xdr:to>
      <xdr:col>15</xdr:col>
      <xdr:colOff>101600</xdr:colOff>
      <xdr:row>20</xdr:row>
      <xdr:rowOff>123665</xdr:rowOff>
    </xdr:to>
    <xdr:sp macro="" textlink="">
      <xdr:nvSpPr>
        <xdr:cNvPr id="79" name="楕円 78"/>
        <xdr:cNvSpPr/>
      </xdr:nvSpPr>
      <xdr:spPr bwMode="auto">
        <a:xfrm>
          <a:off x="28575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108442</xdr:rowOff>
    </xdr:from>
    <xdr:ext cx="762000" cy="259045"/>
    <xdr:sp macro="" textlink="">
      <xdr:nvSpPr>
        <xdr:cNvPr id="80" name="テキスト ボックス 79"/>
        <xdr:cNvSpPr txBox="1"/>
      </xdr:nvSpPr>
      <xdr:spPr>
        <a:xfrm>
          <a:off x="2527300" y="35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18358</xdr:rowOff>
    </xdr:from>
    <xdr:to>
      <xdr:col>29</xdr:col>
      <xdr:colOff>127000</xdr:colOff>
      <xdr:row>36</xdr:row>
      <xdr:rowOff>29369</xdr:rowOff>
    </xdr:to>
    <xdr:cxnSp macro="">
      <xdr:nvCxnSpPr>
        <xdr:cNvPr id="113" name="直線コネクタ 112"/>
        <xdr:cNvCxnSpPr/>
      </xdr:nvCxnSpPr>
      <xdr:spPr bwMode="auto">
        <a:xfrm flipV="1">
          <a:off x="5003800" y="6971608"/>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29369</xdr:rowOff>
    </xdr:from>
    <xdr:to>
      <xdr:col>26</xdr:col>
      <xdr:colOff>50800</xdr:colOff>
      <xdr:row>36</xdr:row>
      <xdr:rowOff>64421</xdr:rowOff>
    </xdr:to>
    <xdr:cxnSp macro="">
      <xdr:nvCxnSpPr>
        <xdr:cNvPr id="116" name="直線コネクタ 115"/>
        <xdr:cNvCxnSpPr/>
      </xdr:nvCxnSpPr>
      <xdr:spPr bwMode="auto">
        <a:xfrm flipV="1">
          <a:off x="4305300" y="6982619"/>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64421</xdr:rowOff>
    </xdr:from>
    <xdr:to>
      <xdr:col>22</xdr:col>
      <xdr:colOff>114300</xdr:colOff>
      <xdr:row>36</xdr:row>
      <xdr:rowOff>162357</xdr:rowOff>
    </xdr:to>
    <xdr:cxnSp macro="">
      <xdr:nvCxnSpPr>
        <xdr:cNvPr id="119" name="直線コネクタ 118"/>
        <xdr:cNvCxnSpPr/>
      </xdr:nvCxnSpPr>
      <xdr:spPr bwMode="auto">
        <a:xfrm flipV="1">
          <a:off x="3606800" y="7017671"/>
          <a:ext cx="6985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162357</xdr:rowOff>
    </xdr:from>
    <xdr:to>
      <xdr:col>18</xdr:col>
      <xdr:colOff>177800</xdr:colOff>
      <xdr:row>36</xdr:row>
      <xdr:rowOff>169329</xdr:rowOff>
    </xdr:to>
    <xdr:cxnSp macro="">
      <xdr:nvCxnSpPr>
        <xdr:cNvPr id="122" name="直線コネクタ 121"/>
        <xdr:cNvCxnSpPr/>
      </xdr:nvCxnSpPr>
      <xdr:spPr bwMode="auto">
        <a:xfrm flipV="1">
          <a:off x="2908300" y="711560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310458</xdr:rowOff>
    </xdr:from>
    <xdr:to>
      <xdr:col>29</xdr:col>
      <xdr:colOff>177800</xdr:colOff>
      <xdr:row>36</xdr:row>
      <xdr:rowOff>69158</xdr:rowOff>
    </xdr:to>
    <xdr:sp macro="" textlink="">
      <xdr:nvSpPr>
        <xdr:cNvPr id="132" name="楕円 131"/>
        <xdr:cNvSpPr/>
      </xdr:nvSpPr>
      <xdr:spPr bwMode="auto">
        <a:xfrm>
          <a:off x="5600700" y="69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282535</xdr:rowOff>
    </xdr:from>
    <xdr:ext cx="762000" cy="259045"/>
    <xdr:sp macro="" textlink="">
      <xdr:nvSpPr>
        <xdr:cNvPr id="133" name="人口1人当たり決算額の推移該当値テキスト445"/>
        <xdr:cNvSpPr txBox="1"/>
      </xdr:nvSpPr>
      <xdr:spPr>
        <a:xfrm>
          <a:off x="5740400" y="689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321469</xdr:rowOff>
    </xdr:from>
    <xdr:to>
      <xdr:col>26</xdr:col>
      <xdr:colOff>101600</xdr:colOff>
      <xdr:row>36</xdr:row>
      <xdr:rowOff>80169</xdr:rowOff>
    </xdr:to>
    <xdr:sp macro="" textlink="">
      <xdr:nvSpPr>
        <xdr:cNvPr id="134" name="楕円 133"/>
        <xdr:cNvSpPr/>
      </xdr:nvSpPr>
      <xdr:spPr bwMode="auto">
        <a:xfrm>
          <a:off x="4953000" y="693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64946</xdr:rowOff>
    </xdr:from>
    <xdr:ext cx="736600" cy="259045"/>
    <xdr:sp macro="" textlink="">
      <xdr:nvSpPr>
        <xdr:cNvPr id="135" name="テキスト ボックス 134"/>
        <xdr:cNvSpPr txBox="1"/>
      </xdr:nvSpPr>
      <xdr:spPr>
        <a:xfrm>
          <a:off x="4622800" y="701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13621</xdr:rowOff>
    </xdr:from>
    <xdr:to>
      <xdr:col>22</xdr:col>
      <xdr:colOff>165100</xdr:colOff>
      <xdr:row>36</xdr:row>
      <xdr:rowOff>115221</xdr:rowOff>
    </xdr:to>
    <xdr:sp macro="" textlink="">
      <xdr:nvSpPr>
        <xdr:cNvPr id="136" name="楕円 135"/>
        <xdr:cNvSpPr/>
      </xdr:nvSpPr>
      <xdr:spPr bwMode="auto">
        <a:xfrm>
          <a:off x="42545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99998</xdr:rowOff>
    </xdr:from>
    <xdr:ext cx="762000" cy="259045"/>
    <xdr:sp macro="" textlink="">
      <xdr:nvSpPr>
        <xdr:cNvPr id="137" name="テキスト ボックス 136"/>
        <xdr:cNvSpPr txBox="1"/>
      </xdr:nvSpPr>
      <xdr:spPr>
        <a:xfrm>
          <a:off x="3924300" y="705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111557</xdr:rowOff>
    </xdr:from>
    <xdr:to>
      <xdr:col>19</xdr:col>
      <xdr:colOff>38100</xdr:colOff>
      <xdr:row>37</xdr:row>
      <xdr:rowOff>41707</xdr:rowOff>
    </xdr:to>
    <xdr:sp macro="" textlink="">
      <xdr:nvSpPr>
        <xdr:cNvPr id="138" name="楕円 137"/>
        <xdr:cNvSpPr/>
      </xdr:nvSpPr>
      <xdr:spPr bwMode="auto">
        <a:xfrm>
          <a:off x="35560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26484</xdr:rowOff>
    </xdr:from>
    <xdr:ext cx="762000" cy="259045"/>
    <xdr:sp macro="" textlink="">
      <xdr:nvSpPr>
        <xdr:cNvPr id="139" name="テキスト ボックス 138"/>
        <xdr:cNvSpPr txBox="1"/>
      </xdr:nvSpPr>
      <xdr:spPr>
        <a:xfrm>
          <a:off x="3225800" y="71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118529</xdr:rowOff>
    </xdr:from>
    <xdr:to>
      <xdr:col>15</xdr:col>
      <xdr:colOff>101600</xdr:colOff>
      <xdr:row>37</xdr:row>
      <xdr:rowOff>48679</xdr:rowOff>
    </xdr:to>
    <xdr:sp macro="" textlink="">
      <xdr:nvSpPr>
        <xdr:cNvPr id="140" name="楕円 139"/>
        <xdr:cNvSpPr/>
      </xdr:nvSpPr>
      <xdr:spPr bwMode="auto">
        <a:xfrm>
          <a:off x="28575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33456</xdr:rowOff>
    </xdr:from>
    <xdr:ext cx="762000" cy="259045"/>
    <xdr:sp macro="" textlink="">
      <xdr:nvSpPr>
        <xdr:cNvPr id="141" name="テキスト ボックス 140"/>
        <xdr:cNvSpPr txBox="1"/>
      </xdr:nvSpPr>
      <xdr:spPr>
        <a:xfrm>
          <a:off x="2527300" y="7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36177</xdr:rowOff>
    </xdr:from>
    <xdr:to>
      <xdr:col>24</xdr:col>
      <xdr:colOff>63500</xdr:colOff>
      <xdr:row>37</xdr:row>
      <xdr:rowOff>55837</xdr:rowOff>
    </xdr:to>
    <xdr:cxnSp macro="">
      <xdr:nvCxnSpPr>
        <xdr:cNvPr id="63" name="直線コネクタ 62"/>
        <xdr:cNvCxnSpPr/>
      </xdr:nvCxnSpPr>
      <xdr:spPr>
        <a:xfrm>
          <a:off x="3797300" y="6379827"/>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36177</xdr:rowOff>
    </xdr:from>
    <xdr:to>
      <xdr:col>19</xdr:col>
      <xdr:colOff>177800</xdr:colOff>
      <xdr:row>37</xdr:row>
      <xdr:rowOff>89604</xdr:rowOff>
    </xdr:to>
    <xdr:cxnSp macro="">
      <xdr:nvCxnSpPr>
        <xdr:cNvPr id="66" name="直線コネクタ 65"/>
        <xdr:cNvCxnSpPr/>
      </xdr:nvCxnSpPr>
      <xdr:spPr>
        <a:xfrm flipV="1">
          <a:off x="2908300" y="6379827"/>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89604</xdr:rowOff>
    </xdr:from>
    <xdr:to>
      <xdr:col>15</xdr:col>
      <xdr:colOff>50800</xdr:colOff>
      <xdr:row>37</xdr:row>
      <xdr:rowOff>142525</xdr:rowOff>
    </xdr:to>
    <xdr:cxnSp macro="">
      <xdr:nvCxnSpPr>
        <xdr:cNvPr id="69" name="直線コネクタ 68"/>
        <xdr:cNvCxnSpPr/>
      </xdr:nvCxnSpPr>
      <xdr:spPr>
        <a:xfrm flipV="1">
          <a:off x="2019300" y="643325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112660</xdr:rowOff>
    </xdr:from>
    <xdr:to>
      <xdr:col>10</xdr:col>
      <xdr:colOff>114300</xdr:colOff>
      <xdr:row>37</xdr:row>
      <xdr:rowOff>142525</xdr:rowOff>
    </xdr:to>
    <xdr:cxnSp macro="">
      <xdr:nvCxnSpPr>
        <xdr:cNvPr id="72" name="直線コネクタ 71"/>
        <xdr:cNvCxnSpPr/>
      </xdr:nvCxnSpPr>
      <xdr:spPr>
        <a:xfrm>
          <a:off x="1130300" y="6456310"/>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5037</xdr:rowOff>
    </xdr:from>
    <xdr:to>
      <xdr:col>24</xdr:col>
      <xdr:colOff>114300</xdr:colOff>
      <xdr:row>37</xdr:row>
      <xdr:rowOff>106637</xdr:rowOff>
    </xdr:to>
    <xdr:sp macro="" textlink="">
      <xdr:nvSpPr>
        <xdr:cNvPr id="82" name="楕円 81"/>
        <xdr:cNvSpPr/>
      </xdr:nvSpPr>
      <xdr:spPr>
        <a:xfrm>
          <a:off x="4584700" y="63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154914</xdr:rowOff>
    </xdr:from>
    <xdr:ext cx="534377" cy="259045"/>
    <xdr:sp macro="" textlink="">
      <xdr:nvSpPr>
        <xdr:cNvPr id="83" name="人件費該当値テキスト"/>
        <xdr:cNvSpPr txBox="1"/>
      </xdr:nvSpPr>
      <xdr:spPr>
        <a:xfrm>
          <a:off x="4686300" y="63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156827</xdr:rowOff>
    </xdr:from>
    <xdr:to>
      <xdr:col>20</xdr:col>
      <xdr:colOff>38100</xdr:colOff>
      <xdr:row>37</xdr:row>
      <xdr:rowOff>86977</xdr:rowOff>
    </xdr:to>
    <xdr:sp macro="" textlink="">
      <xdr:nvSpPr>
        <xdr:cNvPr id="84" name="楕円 83"/>
        <xdr:cNvSpPr/>
      </xdr:nvSpPr>
      <xdr:spPr>
        <a:xfrm>
          <a:off x="3746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78104</xdr:rowOff>
    </xdr:from>
    <xdr:ext cx="534377" cy="259045"/>
    <xdr:sp macro="" textlink="">
      <xdr:nvSpPr>
        <xdr:cNvPr id="85" name="テキスト ボックス 84"/>
        <xdr:cNvSpPr txBox="1"/>
      </xdr:nvSpPr>
      <xdr:spPr>
        <a:xfrm>
          <a:off x="3530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38804</xdr:rowOff>
    </xdr:from>
    <xdr:to>
      <xdr:col>15</xdr:col>
      <xdr:colOff>101600</xdr:colOff>
      <xdr:row>37</xdr:row>
      <xdr:rowOff>140404</xdr:rowOff>
    </xdr:to>
    <xdr:sp macro="" textlink="">
      <xdr:nvSpPr>
        <xdr:cNvPr id="86" name="楕円 85"/>
        <xdr:cNvSpPr/>
      </xdr:nvSpPr>
      <xdr:spPr>
        <a:xfrm>
          <a:off x="2857500" y="63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131531</xdr:rowOff>
    </xdr:from>
    <xdr:ext cx="534377" cy="259045"/>
    <xdr:sp macro="" textlink="">
      <xdr:nvSpPr>
        <xdr:cNvPr id="87" name="テキスト ボックス 86"/>
        <xdr:cNvSpPr txBox="1"/>
      </xdr:nvSpPr>
      <xdr:spPr>
        <a:xfrm>
          <a:off x="2641111" y="64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91725</xdr:rowOff>
    </xdr:from>
    <xdr:to>
      <xdr:col>10</xdr:col>
      <xdr:colOff>165100</xdr:colOff>
      <xdr:row>38</xdr:row>
      <xdr:rowOff>21875</xdr:rowOff>
    </xdr:to>
    <xdr:sp macro="" textlink="">
      <xdr:nvSpPr>
        <xdr:cNvPr id="88" name="楕円 87"/>
        <xdr:cNvSpPr/>
      </xdr:nvSpPr>
      <xdr:spPr>
        <a:xfrm>
          <a:off x="1968500" y="64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13002</xdr:rowOff>
    </xdr:from>
    <xdr:ext cx="534377" cy="259045"/>
    <xdr:sp macro="" textlink="">
      <xdr:nvSpPr>
        <xdr:cNvPr id="89" name="テキスト ボックス 88"/>
        <xdr:cNvSpPr txBox="1"/>
      </xdr:nvSpPr>
      <xdr:spPr>
        <a:xfrm>
          <a:off x="1752111" y="65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61860</xdr:rowOff>
    </xdr:from>
    <xdr:to>
      <xdr:col>6</xdr:col>
      <xdr:colOff>38100</xdr:colOff>
      <xdr:row>37</xdr:row>
      <xdr:rowOff>163460</xdr:rowOff>
    </xdr:to>
    <xdr:sp macro="" textlink="">
      <xdr:nvSpPr>
        <xdr:cNvPr id="90" name="楕円 89"/>
        <xdr:cNvSpPr/>
      </xdr:nvSpPr>
      <xdr:spPr>
        <a:xfrm>
          <a:off x="1079500" y="64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154587</xdr:rowOff>
    </xdr:from>
    <xdr:ext cx="534377" cy="259045"/>
    <xdr:sp macro="" textlink="">
      <xdr:nvSpPr>
        <xdr:cNvPr id="91" name="テキスト ボックス 90"/>
        <xdr:cNvSpPr txBox="1"/>
      </xdr:nvSpPr>
      <xdr:spPr>
        <a:xfrm>
          <a:off x="863111" y="64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103614</xdr:rowOff>
    </xdr:from>
    <xdr:to>
      <xdr:col>24</xdr:col>
      <xdr:colOff>63500</xdr:colOff>
      <xdr:row>57</xdr:row>
      <xdr:rowOff>54628</xdr:rowOff>
    </xdr:to>
    <xdr:cxnSp macro="">
      <xdr:nvCxnSpPr>
        <xdr:cNvPr id="123" name="直線コネクタ 122"/>
        <xdr:cNvCxnSpPr/>
      </xdr:nvCxnSpPr>
      <xdr:spPr>
        <a:xfrm flipV="1">
          <a:off x="3797300" y="970481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54628</xdr:rowOff>
    </xdr:from>
    <xdr:to>
      <xdr:col>19</xdr:col>
      <xdr:colOff>177800</xdr:colOff>
      <xdr:row>57</xdr:row>
      <xdr:rowOff>107549</xdr:rowOff>
    </xdr:to>
    <xdr:cxnSp macro="">
      <xdr:nvCxnSpPr>
        <xdr:cNvPr id="126" name="直線コネクタ 125"/>
        <xdr:cNvCxnSpPr/>
      </xdr:nvCxnSpPr>
      <xdr:spPr>
        <a:xfrm flipV="1">
          <a:off x="2908300" y="9827278"/>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74745</xdr:rowOff>
    </xdr:from>
    <xdr:to>
      <xdr:col>15</xdr:col>
      <xdr:colOff>50800</xdr:colOff>
      <xdr:row>57</xdr:row>
      <xdr:rowOff>107549</xdr:rowOff>
    </xdr:to>
    <xdr:cxnSp macro="">
      <xdr:nvCxnSpPr>
        <xdr:cNvPr id="129" name="直線コネクタ 128"/>
        <xdr:cNvCxnSpPr/>
      </xdr:nvCxnSpPr>
      <xdr:spPr>
        <a:xfrm>
          <a:off x="2019300" y="984739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74745</xdr:rowOff>
    </xdr:from>
    <xdr:to>
      <xdr:col>10</xdr:col>
      <xdr:colOff>114300</xdr:colOff>
      <xdr:row>57</xdr:row>
      <xdr:rowOff>115289</xdr:rowOff>
    </xdr:to>
    <xdr:cxnSp macro="">
      <xdr:nvCxnSpPr>
        <xdr:cNvPr id="132" name="直線コネクタ 131"/>
        <xdr:cNvCxnSpPr/>
      </xdr:nvCxnSpPr>
      <xdr:spPr>
        <a:xfrm flipV="1">
          <a:off x="1130300" y="9847395"/>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52814</xdr:rowOff>
    </xdr:from>
    <xdr:to>
      <xdr:col>24</xdr:col>
      <xdr:colOff>114300</xdr:colOff>
      <xdr:row>56</xdr:row>
      <xdr:rowOff>154414</xdr:rowOff>
    </xdr:to>
    <xdr:sp macro="" textlink="">
      <xdr:nvSpPr>
        <xdr:cNvPr id="142" name="楕円 141"/>
        <xdr:cNvSpPr/>
      </xdr:nvSpPr>
      <xdr:spPr>
        <a:xfrm>
          <a:off x="4584700" y="96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31241</xdr:rowOff>
    </xdr:from>
    <xdr:ext cx="534377" cy="259045"/>
    <xdr:sp macro="" textlink="">
      <xdr:nvSpPr>
        <xdr:cNvPr id="143" name="物件費該当値テキスト"/>
        <xdr:cNvSpPr txBox="1"/>
      </xdr:nvSpPr>
      <xdr:spPr>
        <a:xfrm>
          <a:off x="4686300" y="96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3828</xdr:rowOff>
    </xdr:from>
    <xdr:to>
      <xdr:col>20</xdr:col>
      <xdr:colOff>38100</xdr:colOff>
      <xdr:row>57</xdr:row>
      <xdr:rowOff>105428</xdr:rowOff>
    </xdr:to>
    <xdr:sp macro="" textlink="">
      <xdr:nvSpPr>
        <xdr:cNvPr id="144" name="楕円 143"/>
        <xdr:cNvSpPr/>
      </xdr:nvSpPr>
      <xdr:spPr>
        <a:xfrm>
          <a:off x="3746500" y="97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96555</xdr:rowOff>
    </xdr:from>
    <xdr:ext cx="534377" cy="259045"/>
    <xdr:sp macro="" textlink="">
      <xdr:nvSpPr>
        <xdr:cNvPr id="145" name="テキスト ボックス 144"/>
        <xdr:cNvSpPr txBox="1"/>
      </xdr:nvSpPr>
      <xdr:spPr>
        <a:xfrm>
          <a:off x="3530111" y="98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56749</xdr:rowOff>
    </xdr:from>
    <xdr:to>
      <xdr:col>15</xdr:col>
      <xdr:colOff>101600</xdr:colOff>
      <xdr:row>57</xdr:row>
      <xdr:rowOff>158349</xdr:rowOff>
    </xdr:to>
    <xdr:sp macro="" textlink="">
      <xdr:nvSpPr>
        <xdr:cNvPr id="146" name="楕円 145"/>
        <xdr:cNvSpPr/>
      </xdr:nvSpPr>
      <xdr:spPr>
        <a:xfrm>
          <a:off x="2857500" y="98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149476</xdr:rowOff>
    </xdr:from>
    <xdr:ext cx="534377" cy="259045"/>
    <xdr:sp macro="" textlink="">
      <xdr:nvSpPr>
        <xdr:cNvPr id="147" name="テキスト ボックス 146"/>
        <xdr:cNvSpPr txBox="1"/>
      </xdr:nvSpPr>
      <xdr:spPr>
        <a:xfrm>
          <a:off x="2641111" y="99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23945</xdr:rowOff>
    </xdr:from>
    <xdr:to>
      <xdr:col>10</xdr:col>
      <xdr:colOff>165100</xdr:colOff>
      <xdr:row>57</xdr:row>
      <xdr:rowOff>125545</xdr:rowOff>
    </xdr:to>
    <xdr:sp macro="" textlink="">
      <xdr:nvSpPr>
        <xdr:cNvPr id="148" name="楕円 147"/>
        <xdr:cNvSpPr/>
      </xdr:nvSpPr>
      <xdr:spPr>
        <a:xfrm>
          <a:off x="1968500" y="97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116672</xdr:rowOff>
    </xdr:from>
    <xdr:ext cx="534377" cy="259045"/>
    <xdr:sp macro="" textlink="">
      <xdr:nvSpPr>
        <xdr:cNvPr id="149" name="テキスト ボックス 148"/>
        <xdr:cNvSpPr txBox="1"/>
      </xdr:nvSpPr>
      <xdr:spPr>
        <a:xfrm>
          <a:off x="1752111" y="98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64489</xdr:rowOff>
    </xdr:from>
    <xdr:to>
      <xdr:col>6</xdr:col>
      <xdr:colOff>38100</xdr:colOff>
      <xdr:row>57</xdr:row>
      <xdr:rowOff>166089</xdr:rowOff>
    </xdr:to>
    <xdr:sp macro="" textlink="">
      <xdr:nvSpPr>
        <xdr:cNvPr id="150" name="楕円 149"/>
        <xdr:cNvSpPr/>
      </xdr:nvSpPr>
      <xdr:spPr>
        <a:xfrm>
          <a:off x="1079500" y="98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157216</xdr:rowOff>
    </xdr:from>
    <xdr:ext cx="534377" cy="259045"/>
    <xdr:sp macro="" textlink="">
      <xdr:nvSpPr>
        <xdr:cNvPr id="151" name="テキスト ボックス 150"/>
        <xdr:cNvSpPr txBox="1"/>
      </xdr:nvSpPr>
      <xdr:spPr>
        <a:xfrm>
          <a:off x="863111" y="99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147473</xdr:rowOff>
    </xdr:from>
    <xdr:to>
      <xdr:col>24</xdr:col>
      <xdr:colOff>63500</xdr:colOff>
      <xdr:row>78</xdr:row>
      <xdr:rowOff>151245</xdr:rowOff>
    </xdr:to>
    <xdr:cxnSp macro="">
      <xdr:nvCxnSpPr>
        <xdr:cNvPr id="180" name="直線コネクタ 179"/>
        <xdr:cNvCxnSpPr/>
      </xdr:nvCxnSpPr>
      <xdr:spPr>
        <a:xfrm flipV="1">
          <a:off x="3797300" y="1352057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151245</xdr:rowOff>
    </xdr:from>
    <xdr:to>
      <xdr:col>19</xdr:col>
      <xdr:colOff>177800</xdr:colOff>
      <xdr:row>79</xdr:row>
      <xdr:rowOff>22389</xdr:rowOff>
    </xdr:to>
    <xdr:cxnSp macro="">
      <xdr:nvCxnSpPr>
        <xdr:cNvPr id="183" name="直線コネクタ 182"/>
        <xdr:cNvCxnSpPr/>
      </xdr:nvCxnSpPr>
      <xdr:spPr>
        <a:xfrm flipV="1">
          <a:off x="2908300" y="13524345"/>
          <a:ext cx="889000" cy="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159931</xdr:rowOff>
    </xdr:from>
    <xdr:to>
      <xdr:col>15</xdr:col>
      <xdr:colOff>50800</xdr:colOff>
      <xdr:row>79</xdr:row>
      <xdr:rowOff>22389</xdr:rowOff>
    </xdr:to>
    <xdr:cxnSp macro="">
      <xdr:nvCxnSpPr>
        <xdr:cNvPr id="186" name="直線コネクタ 185"/>
        <xdr:cNvCxnSpPr/>
      </xdr:nvCxnSpPr>
      <xdr:spPr>
        <a:xfrm>
          <a:off x="2019300" y="1353303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159931</xdr:rowOff>
    </xdr:from>
    <xdr:to>
      <xdr:col>10</xdr:col>
      <xdr:colOff>114300</xdr:colOff>
      <xdr:row>79</xdr:row>
      <xdr:rowOff>11113</xdr:rowOff>
    </xdr:to>
    <xdr:cxnSp macro="">
      <xdr:nvCxnSpPr>
        <xdr:cNvPr id="189" name="直線コネクタ 188"/>
        <xdr:cNvCxnSpPr/>
      </xdr:nvCxnSpPr>
      <xdr:spPr>
        <a:xfrm flipV="1">
          <a:off x="1130300" y="135330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96673</xdr:rowOff>
    </xdr:from>
    <xdr:to>
      <xdr:col>24</xdr:col>
      <xdr:colOff>114300</xdr:colOff>
      <xdr:row>79</xdr:row>
      <xdr:rowOff>26823</xdr:rowOff>
    </xdr:to>
    <xdr:sp macro="" textlink="">
      <xdr:nvSpPr>
        <xdr:cNvPr id="199" name="楕円 198"/>
        <xdr:cNvSpPr/>
      </xdr:nvSpPr>
      <xdr:spPr>
        <a:xfrm>
          <a:off x="45847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11600</xdr:rowOff>
    </xdr:from>
    <xdr:ext cx="469744" cy="259045"/>
    <xdr:sp macro="" textlink="">
      <xdr:nvSpPr>
        <xdr:cNvPr id="200" name="維持補修費該当値テキスト"/>
        <xdr:cNvSpPr txBox="1"/>
      </xdr:nvSpPr>
      <xdr:spPr>
        <a:xfrm>
          <a:off x="4686300" y="133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100445</xdr:rowOff>
    </xdr:from>
    <xdr:to>
      <xdr:col>20</xdr:col>
      <xdr:colOff>38100</xdr:colOff>
      <xdr:row>79</xdr:row>
      <xdr:rowOff>30595</xdr:rowOff>
    </xdr:to>
    <xdr:sp macro="" textlink="">
      <xdr:nvSpPr>
        <xdr:cNvPr id="201" name="楕円 200"/>
        <xdr:cNvSpPr/>
      </xdr:nvSpPr>
      <xdr:spPr>
        <a:xfrm>
          <a:off x="3746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21722</xdr:rowOff>
    </xdr:from>
    <xdr:ext cx="469744" cy="259045"/>
    <xdr:sp macro="" textlink="">
      <xdr:nvSpPr>
        <xdr:cNvPr id="202" name="テキスト ボックス 201"/>
        <xdr:cNvSpPr txBox="1"/>
      </xdr:nvSpPr>
      <xdr:spPr>
        <a:xfrm>
          <a:off x="3562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143039</xdr:rowOff>
    </xdr:from>
    <xdr:to>
      <xdr:col>15</xdr:col>
      <xdr:colOff>101600</xdr:colOff>
      <xdr:row>79</xdr:row>
      <xdr:rowOff>73189</xdr:rowOff>
    </xdr:to>
    <xdr:sp macro="" textlink="">
      <xdr:nvSpPr>
        <xdr:cNvPr id="203" name="楕円 202"/>
        <xdr:cNvSpPr/>
      </xdr:nvSpPr>
      <xdr:spPr>
        <a:xfrm>
          <a:off x="28575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64316</xdr:rowOff>
    </xdr:from>
    <xdr:ext cx="378565" cy="259045"/>
    <xdr:sp macro="" textlink="">
      <xdr:nvSpPr>
        <xdr:cNvPr id="204" name="テキスト ボックス 203"/>
        <xdr:cNvSpPr txBox="1"/>
      </xdr:nvSpPr>
      <xdr:spPr>
        <a:xfrm>
          <a:off x="2719017" y="1360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109131</xdr:rowOff>
    </xdr:from>
    <xdr:to>
      <xdr:col>10</xdr:col>
      <xdr:colOff>165100</xdr:colOff>
      <xdr:row>79</xdr:row>
      <xdr:rowOff>39281</xdr:rowOff>
    </xdr:to>
    <xdr:sp macro="" textlink="">
      <xdr:nvSpPr>
        <xdr:cNvPr id="205" name="楕円 204"/>
        <xdr:cNvSpPr/>
      </xdr:nvSpPr>
      <xdr:spPr>
        <a:xfrm>
          <a:off x="196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30408</xdr:rowOff>
    </xdr:from>
    <xdr:ext cx="469744" cy="259045"/>
    <xdr:sp macro="" textlink="">
      <xdr:nvSpPr>
        <xdr:cNvPr id="206" name="テキスト ボックス 205"/>
        <xdr:cNvSpPr txBox="1"/>
      </xdr:nvSpPr>
      <xdr:spPr>
        <a:xfrm>
          <a:off x="1784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131763</xdr:rowOff>
    </xdr:from>
    <xdr:to>
      <xdr:col>6</xdr:col>
      <xdr:colOff>38100</xdr:colOff>
      <xdr:row>79</xdr:row>
      <xdr:rowOff>61913</xdr:rowOff>
    </xdr:to>
    <xdr:sp macro="" textlink="">
      <xdr:nvSpPr>
        <xdr:cNvPr id="207" name="楕円 206"/>
        <xdr:cNvSpPr/>
      </xdr:nvSpPr>
      <xdr:spPr>
        <a:xfrm>
          <a:off x="1079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53040</xdr:rowOff>
    </xdr:from>
    <xdr:ext cx="378565" cy="259045"/>
    <xdr:sp macro="" textlink="">
      <xdr:nvSpPr>
        <xdr:cNvPr id="208" name="テキスト ボックス 207"/>
        <xdr:cNvSpPr txBox="1"/>
      </xdr:nvSpPr>
      <xdr:spPr>
        <a:xfrm>
          <a:off x="941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17269</xdr:rowOff>
    </xdr:from>
    <xdr:to>
      <xdr:col>24</xdr:col>
      <xdr:colOff>63500</xdr:colOff>
      <xdr:row>92</xdr:row>
      <xdr:rowOff>22493</xdr:rowOff>
    </xdr:to>
    <xdr:cxnSp macro="">
      <xdr:nvCxnSpPr>
        <xdr:cNvPr id="240" name="直線コネクタ 239"/>
        <xdr:cNvCxnSpPr/>
      </xdr:nvCxnSpPr>
      <xdr:spPr>
        <a:xfrm flipV="1">
          <a:off x="3797300" y="15790669"/>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22493</xdr:rowOff>
    </xdr:from>
    <xdr:to>
      <xdr:col>19</xdr:col>
      <xdr:colOff>177800</xdr:colOff>
      <xdr:row>92</xdr:row>
      <xdr:rowOff>23016</xdr:rowOff>
    </xdr:to>
    <xdr:cxnSp macro="">
      <xdr:nvCxnSpPr>
        <xdr:cNvPr id="243" name="直線コネクタ 242"/>
        <xdr:cNvCxnSpPr/>
      </xdr:nvCxnSpPr>
      <xdr:spPr>
        <a:xfrm flipV="1">
          <a:off x="2908300" y="15795893"/>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23016</xdr:rowOff>
    </xdr:from>
    <xdr:to>
      <xdr:col>15</xdr:col>
      <xdr:colOff>50800</xdr:colOff>
      <xdr:row>92</xdr:row>
      <xdr:rowOff>29384</xdr:rowOff>
    </xdr:to>
    <xdr:cxnSp macro="">
      <xdr:nvCxnSpPr>
        <xdr:cNvPr id="246" name="直線コネクタ 245"/>
        <xdr:cNvCxnSpPr/>
      </xdr:nvCxnSpPr>
      <xdr:spPr>
        <a:xfrm flipV="1">
          <a:off x="2019300" y="15796416"/>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29384</xdr:rowOff>
    </xdr:from>
    <xdr:to>
      <xdr:col>10</xdr:col>
      <xdr:colOff>114300</xdr:colOff>
      <xdr:row>92</xdr:row>
      <xdr:rowOff>104871</xdr:rowOff>
    </xdr:to>
    <xdr:cxnSp macro="">
      <xdr:nvCxnSpPr>
        <xdr:cNvPr id="249" name="直線コネクタ 248"/>
        <xdr:cNvCxnSpPr/>
      </xdr:nvCxnSpPr>
      <xdr:spPr>
        <a:xfrm flipV="1">
          <a:off x="1130300" y="15802784"/>
          <a:ext cx="8890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137919</xdr:rowOff>
    </xdr:from>
    <xdr:to>
      <xdr:col>24</xdr:col>
      <xdr:colOff>114300</xdr:colOff>
      <xdr:row>92</xdr:row>
      <xdr:rowOff>68069</xdr:rowOff>
    </xdr:to>
    <xdr:sp macro="" textlink="">
      <xdr:nvSpPr>
        <xdr:cNvPr id="259" name="楕円 258"/>
        <xdr:cNvSpPr/>
      </xdr:nvSpPr>
      <xdr:spPr>
        <a:xfrm>
          <a:off x="4584700" y="157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160796</xdr:rowOff>
    </xdr:from>
    <xdr:ext cx="534377" cy="259045"/>
    <xdr:sp macro="" textlink="">
      <xdr:nvSpPr>
        <xdr:cNvPr id="260" name="扶助費該当値テキスト"/>
        <xdr:cNvSpPr txBox="1"/>
      </xdr:nvSpPr>
      <xdr:spPr>
        <a:xfrm>
          <a:off x="4686300" y="1559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143143</xdr:rowOff>
    </xdr:from>
    <xdr:to>
      <xdr:col>20</xdr:col>
      <xdr:colOff>38100</xdr:colOff>
      <xdr:row>92</xdr:row>
      <xdr:rowOff>73293</xdr:rowOff>
    </xdr:to>
    <xdr:sp macro="" textlink="">
      <xdr:nvSpPr>
        <xdr:cNvPr id="261" name="楕円 260"/>
        <xdr:cNvSpPr/>
      </xdr:nvSpPr>
      <xdr:spPr>
        <a:xfrm>
          <a:off x="3746500" y="157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89820</xdr:rowOff>
    </xdr:from>
    <xdr:ext cx="534377" cy="259045"/>
    <xdr:sp macro="" textlink="">
      <xdr:nvSpPr>
        <xdr:cNvPr id="262" name="テキスト ボックス 261"/>
        <xdr:cNvSpPr txBox="1"/>
      </xdr:nvSpPr>
      <xdr:spPr>
        <a:xfrm>
          <a:off x="3530111" y="155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143666</xdr:rowOff>
    </xdr:from>
    <xdr:to>
      <xdr:col>15</xdr:col>
      <xdr:colOff>101600</xdr:colOff>
      <xdr:row>92</xdr:row>
      <xdr:rowOff>73816</xdr:rowOff>
    </xdr:to>
    <xdr:sp macro="" textlink="">
      <xdr:nvSpPr>
        <xdr:cNvPr id="263" name="楕円 262"/>
        <xdr:cNvSpPr/>
      </xdr:nvSpPr>
      <xdr:spPr>
        <a:xfrm>
          <a:off x="2857500" y="157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90343</xdr:rowOff>
    </xdr:from>
    <xdr:ext cx="534377" cy="259045"/>
    <xdr:sp macro="" textlink="">
      <xdr:nvSpPr>
        <xdr:cNvPr id="264" name="テキスト ボックス 263"/>
        <xdr:cNvSpPr txBox="1"/>
      </xdr:nvSpPr>
      <xdr:spPr>
        <a:xfrm>
          <a:off x="2641111" y="155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150034</xdr:rowOff>
    </xdr:from>
    <xdr:to>
      <xdr:col>10</xdr:col>
      <xdr:colOff>165100</xdr:colOff>
      <xdr:row>92</xdr:row>
      <xdr:rowOff>80184</xdr:rowOff>
    </xdr:to>
    <xdr:sp macro="" textlink="">
      <xdr:nvSpPr>
        <xdr:cNvPr id="265" name="楕円 264"/>
        <xdr:cNvSpPr/>
      </xdr:nvSpPr>
      <xdr:spPr>
        <a:xfrm>
          <a:off x="19685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96711</xdr:rowOff>
    </xdr:from>
    <xdr:ext cx="534377" cy="259045"/>
    <xdr:sp macro="" textlink="">
      <xdr:nvSpPr>
        <xdr:cNvPr id="266" name="テキスト ボックス 265"/>
        <xdr:cNvSpPr txBox="1"/>
      </xdr:nvSpPr>
      <xdr:spPr>
        <a:xfrm>
          <a:off x="1752111" y="15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54071</xdr:rowOff>
    </xdr:from>
    <xdr:to>
      <xdr:col>6</xdr:col>
      <xdr:colOff>38100</xdr:colOff>
      <xdr:row>92</xdr:row>
      <xdr:rowOff>155671</xdr:rowOff>
    </xdr:to>
    <xdr:sp macro="" textlink="">
      <xdr:nvSpPr>
        <xdr:cNvPr id="267" name="楕円 266"/>
        <xdr:cNvSpPr/>
      </xdr:nvSpPr>
      <xdr:spPr>
        <a:xfrm>
          <a:off x="1079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748</xdr:rowOff>
    </xdr:from>
    <xdr:ext cx="534377" cy="259045"/>
    <xdr:sp macro="" textlink="">
      <xdr:nvSpPr>
        <xdr:cNvPr id="268" name="テキスト ボックス 267"/>
        <xdr:cNvSpPr txBox="1"/>
      </xdr:nvSpPr>
      <xdr:spPr>
        <a:xfrm>
          <a:off x="863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27076</xdr:rowOff>
    </xdr:from>
    <xdr:to>
      <xdr:col>55</xdr:col>
      <xdr:colOff>0</xdr:colOff>
      <xdr:row>37</xdr:row>
      <xdr:rowOff>30135</xdr:rowOff>
    </xdr:to>
    <xdr:cxnSp macro="">
      <xdr:nvCxnSpPr>
        <xdr:cNvPr id="299" name="直線コネクタ 298"/>
        <xdr:cNvCxnSpPr/>
      </xdr:nvCxnSpPr>
      <xdr:spPr>
        <a:xfrm flipV="1">
          <a:off x="9639300" y="6370726"/>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30135</xdr:rowOff>
    </xdr:from>
    <xdr:to>
      <xdr:col>50</xdr:col>
      <xdr:colOff>114300</xdr:colOff>
      <xdr:row>37</xdr:row>
      <xdr:rowOff>72111</xdr:rowOff>
    </xdr:to>
    <xdr:cxnSp macro="">
      <xdr:nvCxnSpPr>
        <xdr:cNvPr id="302" name="直線コネクタ 301"/>
        <xdr:cNvCxnSpPr/>
      </xdr:nvCxnSpPr>
      <xdr:spPr>
        <a:xfrm flipV="1">
          <a:off x="8750300" y="6373785"/>
          <a:ext cx="8890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72111</xdr:rowOff>
    </xdr:from>
    <xdr:to>
      <xdr:col>45</xdr:col>
      <xdr:colOff>177800</xdr:colOff>
      <xdr:row>37</xdr:row>
      <xdr:rowOff>72709</xdr:rowOff>
    </xdr:to>
    <xdr:cxnSp macro="">
      <xdr:nvCxnSpPr>
        <xdr:cNvPr id="305" name="直線コネクタ 304"/>
        <xdr:cNvCxnSpPr/>
      </xdr:nvCxnSpPr>
      <xdr:spPr>
        <a:xfrm flipV="1">
          <a:off x="7861300" y="6415761"/>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38833</xdr:rowOff>
    </xdr:from>
    <xdr:to>
      <xdr:col>41</xdr:col>
      <xdr:colOff>50800</xdr:colOff>
      <xdr:row>37</xdr:row>
      <xdr:rowOff>72709</xdr:rowOff>
    </xdr:to>
    <xdr:cxnSp macro="">
      <xdr:nvCxnSpPr>
        <xdr:cNvPr id="308" name="直線コネクタ 307"/>
        <xdr:cNvCxnSpPr/>
      </xdr:nvCxnSpPr>
      <xdr:spPr>
        <a:xfrm>
          <a:off x="6972300" y="6382483"/>
          <a:ext cx="8890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64021</xdr:rowOff>
    </xdr:from>
    <xdr:ext cx="534377" cy="259045"/>
    <xdr:sp macro="" textlink="">
      <xdr:nvSpPr>
        <xdr:cNvPr id="312" name="テキスト ボックス 311"/>
        <xdr:cNvSpPr txBox="1"/>
      </xdr:nvSpPr>
      <xdr:spPr>
        <a:xfrm>
          <a:off x="6705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147726</xdr:rowOff>
    </xdr:from>
    <xdr:to>
      <xdr:col>55</xdr:col>
      <xdr:colOff>50800</xdr:colOff>
      <xdr:row>37</xdr:row>
      <xdr:rowOff>77876</xdr:rowOff>
    </xdr:to>
    <xdr:sp macro="" textlink="">
      <xdr:nvSpPr>
        <xdr:cNvPr id="318" name="楕円 317"/>
        <xdr:cNvSpPr/>
      </xdr:nvSpPr>
      <xdr:spPr>
        <a:xfrm>
          <a:off x="10426700" y="63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126153</xdr:rowOff>
    </xdr:from>
    <xdr:ext cx="534377" cy="259045"/>
    <xdr:sp macro="" textlink="">
      <xdr:nvSpPr>
        <xdr:cNvPr id="319" name="補助費等該当値テキスト"/>
        <xdr:cNvSpPr txBox="1"/>
      </xdr:nvSpPr>
      <xdr:spPr>
        <a:xfrm>
          <a:off x="10528300" y="62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150785</xdr:rowOff>
    </xdr:from>
    <xdr:to>
      <xdr:col>50</xdr:col>
      <xdr:colOff>165100</xdr:colOff>
      <xdr:row>37</xdr:row>
      <xdr:rowOff>80935</xdr:rowOff>
    </xdr:to>
    <xdr:sp macro="" textlink="">
      <xdr:nvSpPr>
        <xdr:cNvPr id="320" name="楕円 319"/>
        <xdr:cNvSpPr/>
      </xdr:nvSpPr>
      <xdr:spPr>
        <a:xfrm>
          <a:off x="9588500" y="63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72062</xdr:rowOff>
    </xdr:from>
    <xdr:ext cx="534377" cy="259045"/>
    <xdr:sp macro="" textlink="">
      <xdr:nvSpPr>
        <xdr:cNvPr id="321" name="テキスト ボックス 320"/>
        <xdr:cNvSpPr txBox="1"/>
      </xdr:nvSpPr>
      <xdr:spPr>
        <a:xfrm>
          <a:off x="9372111" y="64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21311</xdr:rowOff>
    </xdr:from>
    <xdr:to>
      <xdr:col>46</xdr:col>
      <xdr:colOff>38100</xdr:colOff>
      <xdr:row>37</xdr:row>
      <xdr:rowOff>122911</xdr:rowOff>
    </xdr:to>
    <xdr:sp macro="" textlink="">
      <xdr:nvSpPr>
        <xdr:cNvPr id="322" name="楕円 321"/>
        <xdr:cNvSpPr/>
      </xdr:nvSpPr>
      <xdr:spPr>
        <a:xfrm>
          <a:off x="86995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114038</xdr:rowOff>
    </xdr:from>
    <xdr:ext cx="534377" cy="259045"/>
    <xdr:sp macro="" textlink="">
      <xdr:nvSpPr>
        <xdr:cNvPr id="323" name="テキスト ボックス 322"/>
        <xdr:cNvSpPr txBox="1"/>
      </xdr:nvSpPr>
      <xdr:spPr>
        <a:xfrm>
          <a:off x="8483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21909</xdr:rowOff>
    </xdr:from>
    <xdr:to>
      <xdr:col>41</xdr:col>
      <xdr:colOff>101600</xdr:colOff>
      <xdr:row>37</xdr:row>
      <xdr:rowOff>123509</xdr:rowOff>
    </xdr:to>
    <xdr:sp macro="" textlink="">
      <xdr:nvSpPr>
        <xdr:cNvPr id="324" name="楕円 323"/>
        <xdr:cNvSpPr/>
      </xdr:nvSpPr>
      <xdr:spPr>
        <a:xfrm>
          <a:off x="7810500" y="6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114636</xdr:rowOff>
    </xdr:from>
    <xdr:ext cx="534377" cy="259045"/>
    <xdr:sp macro="" textlink="">
      <xdr:nvSpPr>
        <xdr:cNvPr id="325" name="テキスト ボックス 324"/>
        <xdr:cNvSpPr txBox="1"/>
      </xdr:nvSpPr>
      <xdr:spPr>
        <a:xfrm>
          <a:off x="7594111" y="64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159483</xdr:rowOff>
    </xdr:from>
    <xdr:to>
      <xdr:col>36</xdr:col>
      <xdr:colOff>165100</xdr:colOff>
      <xdr:row>37</xdr:row>
      <xdr:rowOff>89633</xdr:rowOff>
    </xdr:to>
    <xdr:sp macro="" textlink="">
      <xdr:nvSpPr>
        <xdr:cNvPr id="326" name="楕円 325"/>
        <xdr:cNvSpPr/>
      </xdr:nvSpPr>
      <xdr:spPr>
        <a:xfrm>
          <a:off x="6921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80760</xdr:rowOff>
    </xdr:from>
    <xdr:ext cx="534377" cy="259045"/>
    <xdr:sp macro="" textlink="">
      <xdr:nvSpPr>
        <xdr:cNvPr id="327" name="テキスト ボックス 326"/>
        <xdr:cNvSpPr txBox="1"/>
      </xdr:nvSpPr>
      <xdr:spPr>
        <a:xfrm>
          <a:off x="6705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92730</xdr:rowOff>
    </xdr:from>
    <xdr:to>
      <xdr:col>55</xdr:col>
      <xdr:colOff>0</xdr:colOff>
      <xdr:row>58</xdr:row>
      <xdr:rowOff>34685</xdr:rowOff>
    </xdr:to>
    <xdr:cxnSp macro="">
      <xdr:nvCxnSpPr>
        <xdr:cNvPr id="356" name="直線コネクタ 355"/>
        <xdr:cNvCxnSpPr/>
      </xdr:nvCxnSpPr>
      <xdr:spPr>
        <a:xfrm flipV="1">
          <a:off x="9639300" y="9865380"/>
          <a:ext cx="838200" cy="1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34365</xdr:rowOff>
    </xdr:from>
    <xdr:to>
      <xdr:col>50</xdr:col>
      <xdr:colOff>114300</xdr:colOff>
      <xdr:row>58</xdr:row>
      <xdr:rowOff>34685</xdr:rowOff>
    </xdr:to>
    <xdr:cxnSp macro="">
      <xdr:nvCxnSpPr>
        <xdr:cNvPr id="359" name="直線コネクタ 358"/>
        <xdr:cNvCxnSpPr/>
      </xdr:nvCxnSpPr>
      <xdr:spPr>
        <a:xfrm>
          <a:off x="8750300" y="997846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158678</xdr:rowOff>
    </xdr:from>
    <xdr:to>
      <xdr:col>45</xdr:col>
      <xdr:colOff>177800</xdr:colOff>
      <xdr:row>58</xdr:row>
      <xdr:rowOff>34365</xdr:rowOff>
    </xdr:to>
    <xdr:cxnSp macro="">
      <xdr:nvCxnSpPr>
        <xdr:cNvPr id="362" name="直線コネクタ 361"/>
        <xdr:cNvCxnSpPr/>
      </xdr:nvCxnSpPr>
      <xdr:spPr>
        <a:xfrm>
          <a:off x="7861300" y="9931328"/>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132576</xdr:rowOff>
    </xdr:from>
    <xdr:to>
      <xdr:col>41</xdr:col>
      <xdr:colOff>50800</xdr:colOff>
      <xdr:row>57</xdr:row>
      <xdr:rowOff>158678</xdr:rowOff>
    </xdr:to>
    <xdr:cxnSp macro="">
      <xdr:nvCxnSpPr>
        <xdr:cNvPr id="365" name="直線コネクタ 364"/>
        <xdr:cNvCxnSpPr/>
      </xdr:nvCxnSpPr>
      <xdr:spPr>
        <a:xfrm>
          <a:off x="6972300" y="9905226"/>
          <a:ext cx="8890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69" name="テキスト ボックス 368"/>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41930</xdr:rowOff>
    </xdr:from>
    <xdr:to>
      <xdr:col>55</xdr:col>
      <xdr:colOff>50800</xdr:colOff>
      <xdr:row>57</xdr:row>
      <xdr:rowOff>143530</xdr:rowOff>
    </xdr:to>
    <xdr:sp macro="" textlink="">
      <xdr:nvSpPr>
        <xdr:cNvPr id="375" name="楕円 374"/>
        <xdr:cNvSpPr/>
      </xdr:nvSpPr>
      <xdr:spPr>
        <a:xfrm>
          <a:off x="10426700" y="98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20357</xdr:rowOff>
    </xdr:from>
    <xdr:ext cx="534377" cy="259045"/>
    <xdr:sp macro="" textlink="">
      <xdr:nvSpPr>
        <xdr:cNvPr id="376" name="普通建設事業費該当値テキスト"/>
        <xdr:cNvSpPr txBox="1"/>
      </xdr:nvSpPr>
      <xdr:spPr>
        <a:xfrm>
          <a:off x="10528300" y="97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155335</xdr:rowOff>
    </xdr:from>
    <xdr:to>
      <xdr:col>50</xdr:col>
      <xdr:colOff>165100</xdr:colOff>
      <xdr:row>58</xdr:row>
      <xdr:rowOff>85485</xdr:rowOff>
    </xdr:to>
    <xdr:sp macro="" textlink="">
      <xdr:nvSpPr>
        <xdr:cNvPr id="377" name="楕円 376"/>
        <xdr:cNvSpPr/>
      </xdr:nvSpPr>
      <xdr:spPr>
        <a:xfrm>
          <a:off x="9588500" y="9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76612</xdr:rowOff>
    </xdr:from>
    <xdr:ext cx="534377" cy="259045"/>
    <xdr:sp macro="" textlink="">
      <xdr:nvSpPr>
        <xdr:cNvPr id="378" name="テキスト ボックス 377"/>
        <xdr:cNvSpPr txBox="1"/>
      </xdr:nvSpPr>
      <xdr:spPr>
        <a:xfrm>
          <a:off x="9372111" y="100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155015</xdr:rowOff>
    </xdr:from>
    <xdr:to>
      <xdr:col>46</xdr:col>
      <xdr:colOff>38100</xdr:colOff>
      <xdr:row>58</xdr:row>
      <xdr:rowOff>85165</xdr:rowOff>
    </xdr:to>
    <xdr:sp macro="" textlink="">
      <xdr:nvSpPr>
        <xdr:cNvPr id="379" name="楕円 378"/>
        <xdr:cNvSpPr/>
      </xdr:nvSpPr>
      <xdr:spPr>
        <a:xfrm>
          <a:off x="8699500" y="9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76292</xdr:rowOff>
    </xdr:from>
    <xdr:ext cx="534377" cy="259045"/>
    <xdr:sp macro="" textlink="">
      <xdr:nvSpPr>
        <xdr:cNvPr id="380" name="テキスト ボックス 379"/>
        <xdr:cNvSpPr txBox="1"/>
      </xdr:nvSpPr>
      <xdr:spPr>
        <a:xfrm>
          <a:off x="8483111" y="100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107878</xdr:rowOff>
    </xdr:from>
    <xdr:to>
      <xdr:col>41</xdr:col>
      <xdr:colOff>101600</xdr:colOff>
      <xdr:row>58</xdr:row>
      <xdr:rowOff>38028</xdr:rowOff>
    </xdr:to>
    <xdr:sp macro="" textlink="">
      <xdr:nvSpPr>
        <xdr:cNvPr id="381" name="楕円 380"/>
        <xdr:cNvSpPr/>
      </xdr:nvSpPr>
      <xdr:spPr>
        <a:xfrm>
          <a:off x="7810500" y="98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29155</xdr:rowOff>
    </xdr:from>
    <xdr:ext cx="534377" cy="259045"/>
    <xdr:sp macro="" textlink="">
      <xdr:nvSpPr>
        <xdr:cNvPr id="382" name="テキスト ボックス 381"/>
        <xdr:cNvSpPr txBox="1"/>
      </xdr:nvSpPr>
      <xdr:spPr>
        <a:xfrm>
          <a:off x="7594111" y="997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81776</xdr:rowOff>
    </xdr:from>
    <xdr:to>
      <xdr:col>36</xdr:col>
      <xdr:colOff>165100</xdr:colOff>
      <xdr:row>58</xdr:row>
      <xdr:rowOff>11926</xdr:rowOff>
    </xdr:to>
    <xdr:sp macro="" textlink="">
      <xdr:nvSpPr>
        <xdr:cNvPr id="383" name="楕円 382"/>
        <xdr:cNvSpPr/>
      </xdr:nvSpPr>
      <xdr:spPr>
        <a:xfrm>
          <a:off x="6921500" y="98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3053</xdr:rowOff>
    </xdr:from>
    <xdr:ext cx="534377" cy="259045"/>
    <xdr:sp macro="" textlink="">
      <xdr:nvSpPr>
        <xdr:cNvPr id="384" name="テキスト ボックス 383"/>
        <xdr:cNvSpPr txBox="1"/>
      </xdr:nvSpPr>
      <xdr:spPr>
        <a:xfrm>
          <a:off x="6705111" y="99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39681</xdr:rowOff>
    </xdr:from>
    <xdr:to>
      <xdr:col>55</xdr:col>
      <xdr:colOff>0</xdr:colOff>
      <xdr:row>77</xdr:row>
      <xdr:rowOff>115305</xdr:rowOff>
    </xdr:to>
    <xdr:cxnSp macro="">
      <xdr:nvCxnSpPr>
        <xdr:cNvPr id="415" name="直線コネクタ 414"/>
        <xdr:cNvCxnSpPr/>
      </xdr:nvCxnSpPr>
      <xdr:spPr>
        <a:xfrm flipV="1">
          <a:off x="9639300" y="13069881"/>
          <a:ext cx="838200" cy="24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115305</xdr:rowOff>
    </xdr:from>
    <xdr:to>
      <xdr:col>50</xdr:col>
      <xdr:colOff>114300</xdr:colOff>
      <xdr:row>77</xdr:row>
      <xdr:rowOff>151653</xdr:rowOff>
    </xdr:to>
    <xdr:cxnSp macro="">
      <xdr:nvCxnSpPr>
        <xdr:cNvPr id="418" name="直線コネクタ 417"/>
        <xdr:cNvCxnSpPr/>
      </xdr:nvCxnSpPr>
      <xdr:spPr>
        <a:xfrm flipV="1">
          <a:off x="8750300" y="1331695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15015</xdr:rowOff>
    </xdr:from>
    <xdr:to>
      <xdr:col>45</xdr:col>
      <xdr:colOff>177800</xdr:colOff>
      <xdr:row>77</xdr:row>
      <xdr:rowOff>151653</xdr:rowOff>
    </xdr:to>
    <xdr:cxnSp macro="">
      <xdr:nvCxnSpPr>
        <xdr:cNvPr id="421" name="直線コネクタ 420"/>
        <xdr:cNvCxnSpPr/>
      </xdr:nvCxnSpPr>
      <xdr:spPr>
        <a:xfrm>
          <a:off x="7861300" y="13216665"/>
          <a:ext cx="8890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160710</xdr:rowOff>
    </xdr:from>
    <xdr:to>
      <xdr:col>41</xdr:col>
      <xdr:colOff>50800</xdr:colOff>
      <xdr:row>77</xdr:row>
      <xdr:rowOff>15015</xdr:rowOff>
    </xdr:to>
    <xdr:cxnSp macro="">
      <xdr:nvCxnSpPr>
        <xdr:cNvPr id="424" name="直線コネクタ 423"/>
        <xdr:cNvCxnSpPr/>
      </xdr:nvCxnSpPr>
      <xdr:spPr>
        <a:xfrm>
          <a:off x="6972300" y="13190910"/>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52979</xdr:rowOff>
    </xdr:from>
    <xdr:ext cx="534377" cy="259045"/>
    <xdr:sp macro="" textlink="">
      <xdr:nvSpPr>
        <xdr:cNvPr id="428" name="テキスト ボックス 427"/>
        <xdr:cNvSpPr txBox="1"/>
      </xdr:nvSpPr>
      <xdr:spPr>
        <a:xfrm>
          <a:off x="6705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160331</xdr:rowOff>
    </xdr:from>
    <xdr:to>
      <xdr:col>55</xdr:col>
      <xdr:colOff>50800</xdr:colOff>
      <xdr:row>76</xdr:row>
      <xdr:rowOff>90481</xdr:rowOff>
    </xdr:to>
    <xdr:sp macro="" textlink="">
      <xdr:nvSpPr>
        <xdr:cNvPr id="434" name="楕円 433"/>
        <xdr:cNvSpPr/>
      </xdr:nvSpPr>
      <xdr:spPr>
        <a:xfrm>
          <a:off x="10426700" y="130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11759</xdr:rowOff>
    </xdr:from>
    <xdr:ext cx="534377" cy="259045"/>
    <xdr:sp macro="" textlink="">
      <xdr:nvSpPr>
        <xdr:cNvPr id="435" name="普通建設事業費 （ うち新規整備　）該当値テキスト"/>
        <xdr:cNvSpPr txBox="1"/>
      </xdr:nvSpPr>
      <xdr:spPr>
        <a:xfrm>
          <a:off x="10528300" y="128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64505</xdr:rowOff>
    </xdr:from>
    <xdr:to>
      <xdr:col>50</xdr:col>
      <xdr:colOff>165100</xdr:colOff>
      <xdr:row>77</xdr:row>
      <xdr:rowOff>166105</xdr:rowOff>
    </xdr:to>
    <xdr:sp macro="" textlink="">
      <xdr:nvSpPr>
        <xdr:cNvPr id="436" name="楕円 435"/>
        <xdr:cNvSpPr/>
      </xdr:nvSpPr>
      <xdr:spPr>
        <a:xfrm>
          <a:off x="9588500" y="132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11182</xdr:rowOff>
    </xdr:from>
    <xdr:ext cx="534377" cy="259045"/>
    <xdr:sp macro="" textlink="">
      <xdr:nvSpPr>
        <xdr:cNvPr id="437" name="テキスト ボックス 436"/>
        <xdr:cNvSpPr txBox="1"/>
      </xdr:nvSpPr>
      <xdr:spPr>
        <a:xfrm>
          <a:off x="9372111" y="130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100853</xdr:rowOff>
    </xdr:from>
    <xdr:to>
      <xdr:col>46</xdr:col>
      <xdr:colOff>38100</xdr:colOff>
      <xdr:row>78</xdr:row>
      <xdr:rowOff>31003</xdr:rowOff>
    </xdr:to>
    <xdr:sp macro="" textlink="">
      <xdr:nvSpPr>
        <xdr:cNvPr id="438" name="楕円 437"/>
        <xdr:cNvSpPr/>
      </xdr:nvSpPr>
      <xdr:spPr>
        <a:xfrm>
          <a:off x="8699500" y="133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47530</xdr:rowOff>
    </xdr:from>
    <xdr:ext cx="534377" cy="259045"/>
    <xdr:sp macro="" textlink="">
      <xdr:nvSpPr>
        <xdr:cNvPr id="439" name="テキスト ボックス 438"/>
        <xdr:cNvSpPr txBox="1"/>
      </xdr:nvSpPr>
      <xdr:spPr>
        <a:xfrm>
          <a:off x="8483111" y="130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135665</xdr:rowOff>
    </xdr:from>
    <xdr:to>
      <xdr:col>41</xdr:col>
      <xdr:colOff>101600</xdr:colOff>
      <xdr:row>77</xdr:row>
      <xdr:rowOff>65815</xdr:rowOff>
    </xdr:to>
    <xdr:sp macro="" textlink="">
      <xdr:nvSpPr>
        <xdr:cNvPr id="440" name="楕円 439"/>
        <xdr:cNvSpPr/>
      </xdr:nvSpPr>
      <xdr:spPr>
        <a:xfrm>
          <a:off x="7810500" y="131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82342</xdr:rowOff>
    </xdr:from>
    <xdr:ext cx="534377" cy="259045"/>
    <xdr:sp macro="" textlink="">
      <xdr:nvSpPr>
        <xdr:cNvPr id="441" name="テキスト ボックス 440"/>
        <xdr:cNvSpPr txBox="1"/>
      </xdr:nvSpPr>
      <xdr:spPr>
        <a:xfrm>
          <a:off x="7594111" y="12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109910</xdr:rowOff>
    </xdr:from>
    <xdr:to>
      <xdr:col>36</xdr:col>
      <xdr:colOff>165100</xdr:colOff>
      <xdr:row>77</xdr:row>
      <xdr:rowOff>40060</xdr:rowOff>
    </xdr:to>
    <xdr:sp macro="" textlink="">
      <xdr:nvSpPr>
        <xdr:cNvPr id="442" name="楕円 441"/>
        <xdr:cNvSpPr/>
      </xdr:nvSpPr>
      <xdr:spPr>
        <a:xfrm>
          <a:off x="6921500" y="131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56587</xdr:rowOff>
    </xdr:from>
    <xdr:ext cx="534377" cy="259045"/>
    <xdr:sp macro="" textlink="">
      <xdr:nvSpPr>
        <xdr:cNvPr id="443" name="テキスト ボックス 442"/>
        <xdr:cNvSpPr txBox="1"/>
      </xdr:nvSpPr>
      <xdr:spPr>
        <a:xfrm>
          <a:off x="6705111" y="12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39312</xdr:rowOff>
    </xdr:from>
    <xdr:to>
      <xdr:col>55</xdr:col>
      <xdr:colOff>0</xdr:colOff>
      <xdr:row>98</xdr:row>
      <xdr:rowOff>75619</xdr:rowOff>
    </xdr:to>
    <xdr:cxnSp macro="">
      <xdr:nvCxnSpPr>
        <xdr:cNvPr id="470" name="直線コネクタ 469"/>
        <xdr:cNvCxnSpPr/>
      </xdr:nvCxnSpPr>
      <xdr:spPr>
        <a:xfrm flipV="1">
          <a:off x="9639300" y="16841412"/>
          <a:ext cx="838200" cy="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62187</xdr:rowOff>
    </xdr:from>
    <xdr:to>
      <xdr:col>50</xdr:col>
      <xdr:colOff>114300</xdr:colOff>
      <xdr:row>98</xdr:row>
      <xdr:rowOff>75619</xdr:rowOff>
    </xdr:to>
    <xdr:cxnSp macro="">
      <xdr:nvCxnSpPr>
        <xdr:cNvPr id="473" name="直線コネクタ 472"/>
        <xdr:cNvCxnSpPr/>
      </xdr:nvCxnSpPr>
      <xdr:spPr>
        <a:xfrm>
          <a:off x="8750300" y="16864287"/>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62187</xdr:rowOff>
    </xdr:from>
    <xdr:to>
      <xdr:col>45</xdr:col>
      <xdr:colOff>177800</xdr:colOff>
      <xdr:row>98</xdr:row>
      <xdr:rowOff>66649</xdr:rowOff>
    </xdr:to>
    <xdr:cxnSp macro="">
      <xdr:nvCxnSpPr>
        <xdr:cNvPr id="476" name="直線コネクタ 475"/>
        <xdr:cNvCxnSpPr/>
      </xdr:nvCxnSpPr>
      <xdr:spPr>
        <a:xfrm flipV="1">
          <a:off x="7861300" y="16864287"/>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55666</xdr:rowOff>
    </xdr:from>
    <xdr:to>
      <xdr:col>41</xdr:col>
      <xdr:colOff>50800</xdr:colOff>
      <xdr:row>98</xdr:row>
      <xdr:rowOff>66649</xdr:rowOff>
    </xdr:to>
    <xdr:cxnSp macro="">
      <xdr:nvCxnSpPr>
        <xdr:cNvPr id="479" name="直線コネクタ 478"/>
        <xdr:cNvCxnSpPr/>
      </xdr:nvCxnSpPr>
      <xdr:spPr>
        <a:xfrm>
          <a:off x="6972300" y="16857766"/>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159962</xdr:rowOff>
    </xdr:from>
    <xdr:to>
      <xdr:col>55</xdr:col>
      <xdr:colOff>50800</xdr:colOff>
      <xdr:row>98</xdr:row>
      <xdr:rowOff>90112</xdr:rowOff>
    </xdr:to>
    <xdr:sp macro="" textlink="">
      <xdr:nvSpPr>
        <xdr:cNvPr id="489" name="楕円 488"/>
        <xdr:cNvSpPr/>
      </xdr:nvSpPr>
      <xdr:spPr>
        <a:xfrm>
          <a:off x="104267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74889</xdr:rowOff>
    </xdr:from>
    <xdr:ext cx="534377" cy="259045"/>
    <xdr:sp macro="" textlink="">
      <xdr:nvSpPr>
        <xdr:cNvPr id="490" name="普通建設事業費 （ うち更新整備　）該当値テキスト"/>
        <xdr:cNvSpPr txBox="1"/>
      </xdr:nvSpPr>
      <xdr:spPr>
        <a:xfrm>
          <a:off x="10528300" y="167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24819</xdr:rowOff>
    </xdr:from>
    <xdr:to>
      <xdr:col>50</xdr:col>
      <xdr:colOff>165100</xdr:colOff>
      <xdr:row>98</xdr:row>
      <xdr:rowOff>126419</xdr:rowOff>
    </xdr:to>
    <xdr:sp macro="" textlink="">
      <xdr:nvSpPr>
        <xdr:cNvPr id="491" name="楕円 490"/>
        <xdr:cNvSpPr/>
      </xdr:nvSpPr>
      <xdr:spPr>
        <a:xfrm>
          <a:off x="9588500" y="168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117546</xdr:rowOff>
    </xdr:from>
    <xdr:ext cx="534377" cy="259045"/>
    <xdr:sp macro="" textlink="">
      <xdr:nvSpPr>
        <xdr:cNvPr id="492" name="テキスト ボックス 491"/>
        <xdr:cNvSpPr txBox="1"/>
      </xdr:nvSpPr>
      <xdr:spPr>
        <a:xfrm>
          <a:off x="9372111" y="169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11387</xdr:rowOff>
    </xdr:from>
    <xdr:to>
      <xdr:col>46</xdr:col>
      <xdr:colOff>38100</xdr:colOff>
      <xdr:row>98</xdr:row>
      <xdr:rowOff>112987</xdr:rowOff>
    </xdr:to>
    <xdr:sp macro="" textlink="">
      <xdr:nvSpPr>
        <xdr:cNvPr id="493" name="楕円 492"/>
        <xdr:cNvSpPr/>
      </xdr:nvSpPr>
      <xdr:spPr>
        <a:xfrm>
          <a:off x="8699500" y="168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104114</xdr:rowOff>
    </xdr:from>
    <xdr:ext cx="534377" cy="259045"/>
    <xdr:sp macro="" textlink="">
      <xdr:nvSpPr>
        <xdr:cNvPr id="494" name="テキスト ボックス 493"/>
        <xdr:cNvSpPr txBox="1"/>
      </xdr:nvSpPr>
      <xdr:spPr>
        <a:xfrm>
          <a:off x="8483111" y="16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15849</xdr:rowOff>
    </xdr:from>
    <xdr:to>
      <xdr:col>41</xdr:col>
      <xdr:colOff>101600</xdr:colOff>
      <xdr:row>98</xdr:row>
      <xdr:rowOff>117449</xdr:rowOff>
    </xdr:to>
    <xdr:sp macro="" textlink="">
      <xdr:nvSpPr>
        <xdr:cNvPr id="495" name="楕円 494"/>
        <xdr:cNvSpPr/>
      </xdr:nvSpPr>
      <xdr:spPr>
        <a:xfrm>
          <a:off x="7810500" y="168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108576</xdr:rowOff>
    </xdr:from>
    <xdr:ext cx="534377" cy="259045"/>
    <xdr:sp macro="" textlink="">
      <xdr:nvSpPr>
        <xdr:cNvPr id="496" name="テキスト ボックス 495"/>
        <xdr:cNvSpPr txBox="1"/>
      </xdr:nvSpPr>
      <xdr:spPr>
        <a:xfrm>
          <a:off x="7594111" y="1691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4866</xdr:rowOff>
    </xdr:from>
    <xdr:to>
      <xdr:col>36</xdr:col>
      <xdr:colOff>165100</xdr:colOff>
      <xdr:row>98</xdr:row>
      <xdr:rowOff>106466</xdr:rowOff>
    </xdr:to>
    <xdr:sp macro="" textlink="">
      <xdr:nvSpPr>
        <xdr:cNvPr id="497" name="楕円 496"/>
        <xdr:cNvSpPr/>
      </xdr:nvSpPr>
      <xdr:spPr>
        <a:xfrm>
          <a:off x="6921500" y="168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97593</xdr:rowOff>
    </xdr:from>
    <xdr:ext cx="534377" cy="259045"/>
    <xdr:sp macro="" textlink="">
      <xdr:nvSpPr>
        <xdr:cNvPr id="498" name="テキスト ボックス 497"/>
        <xdr:cNvSpPr txBox="1"/>
      </xdr:nvSpPr>
      <xdr:spPr>
        <a:xfrm>
          <a:off x="6705111" y="168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66853</xdr:rowOff>
    </xdr:from>
    <xdr:to>
      <xdr:col>85</xdr:col>
      <xdr:colOff>127000</xdr:colOff>
      <xdr:row>39</xdr:row>
      <xdr:rowOff>86654</xdr:rowOff>
    </xdr:to>
    <xdr:cxnSp macro="">
      <xdr:nvCxnSpPr>
        <xdr:cNvPr id="529" name="直線コネクタ 528"/>
        <xdr:cNvCxnSpPr/>
      </xdr:nvCxnSpPr>
      <xdr:spPr>
        <a:xfrm flipV="1">
          <a:off x="15481300" y="6753403"/>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73526</xdr:rowOff>
    </xdr:from>
    <xdr:to>
      <xdr:col>81</xdr:col>
      <xdr:colOff>50800</xdr:colOff>
      <xdr:row>39</xdr:row>
      <xdr:rowOff>86654</xdr:rowOff>
    </xdr:to>
    <xdr:cxnSp macro="">
      <xdr:nvCxnSpPr>
        <xdr:cNvPr id="532" name="直線コネクタ 531"/>
        <xdr:cNvCxnSpPr/>
      </xdr:nvCxnSpPr>
      <xdr:spPr>
        <a:xfrm>
          <a:off x="14592300" y="6760076"/>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57273</xdr:rowOff>
    </xdr:from>
    <xdr:to>
      <xdr:col>76</xdr:col>
      <xdr:colOff>114300</xdr:colOff>
      <xdr:row>39</xdr:row>
      <xdr:rowOff>73526</xdr:rowOff>
    </xdr:to>
    <xdr:cxnSp macro="">
      <xdr:nvCxnSpPr>
        <xdr:cNvPr id="535" name="直線コネクタ 534"/>
        <xdr:cNvCxnSpPr/>
      </xdr:nvCxnSpPr>
      <xdr:spPr>
        <a:xfrm>
          <a:off x="13703300" y="6743823"/>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57273</xdr:rowOff>
    </xdr:from>
    <xdr:to>
      <xdr:col>71</xdr:col>
      <xdr:colOff>177800</xdr:colOff>
      <xdr:row>39</xdr:row>
      <xdr:rowOff>88188</xdr:rowOff>
    </xdr:to>
    <xdr:cxnSp macro="">
      <xdr:nvCxnSpPr>
        <xdr:cNvPr id="538" name="直線コネクタ 537"/>
        <xdr:cNvCxnSpPr/>
      </xdr:nvCxnSpPr>
      <xdr:spPr>
        <a:xfrm flipV="1">
          <a:off x="12814300" y="6743823"/>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111751</xdr:rowOff>
    </xdr:from>
    <xdr:ext cx="469744" cy="259045"/>
    <xdr:sp macro="" textlink="">
      <xdr:nvSpPr>
        <xdr:cNvPr id="540" name="テキスト ボックス 539"/>
        <xdr:cNvSpPr txBox="1"/>
      </xdr:nvSpPr>
      <xdr:spPr>
        <a:xfrm>
          <a:off x="13468428" y="67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16053</xdr:rowOff>
    </xdr:from>
    <xdr:to>
      <xdr:col>85</xdr:col>
      <xdr:colOff>177800</xdr:colOff>
      <xdr:row>39</xdr:row>
      <xdr:rowOff>117653</xdr:rowOff>
    </xdr:to>
    <xdr:sp macro="" textlink="">
      <xdr:nvSpPr>
        <xdr:cNvPr id="548" name="楕円 547"/>
        <xdr:cNvSpPr/>
      </xdr:nvSpPr>
      <xdr:spPr>
        <a:xfrm>
          <a:off x="16268700" y="67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35854</xdr:rowOff>
    </xdr:from>
    <xdr:to>
      <xdr:col>81</xdr:col>
      <xdr:colOff>101600</xdr:colOff>
      <xdr:row>39</xdr:row>
      <xdr:rowOff>137454</xdr:rowOff>
    </xdr:to>
    <xdr:sp macro="" textlink="">
      <xdr:nvSpPr>
        <xdr:cNvPr id="550" name="楕円 549"/>
        <xdr:cNvSpPr/>
      </xdr:nvSpPr>
      <xdr:spPr>
        <a:xfrm>
          <a:off x="15430500" y="67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128581</xdr:rowOff>
    </xdr:from>
    <xdr:ext cx="469744" cy="259045"/>
    <xdr:sp macro="" textlink="">
      <xdr:nvSpPr>
        <xdr:cNvPr id="551" name="テキスト ボックス 550"/>
        <xdr:cNvSpPr txBox="1"/>
      </xdr:nvSpPr>
      <xdr:spPr>
        <a:xfrm>
          <a:off x="15246428" y="68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22726</xdr:rowOff>
    </xdr:from>
    <xdr:to>
      <xdr:col>76</xdr:col>
      <xdr:colOff>165100</xdr:colOff>
      <xdr:row>39</xdr:row>
      <xdr:rowOff>124326</xdr:rowOff>
    </xdr:to>
    <xdr:sp macro="" textlink="">
      <xdr:nvSpPr>
        <xdr:cNvPr id="552" name="楕円 551"/>
        <xdr:cNvSpPr/>
      </xdr:nvSpPr>
      <xdr:spPr>
        <a:xfrm>
          <a:off x="14541500" y="67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140853</xdr:rowOff>
    </xdr:from>
    <xdr:ext cx="469744" cy="259045"/>
    <xdr:sp macro="" textlink="">
      <xdr:nvSpPr>
        <xdr:cNvPr id="553" name="テキスト ボックス 552"/>
        <xdr:cNvSpPr txBox="1"/>
      </xdr:nvSpPr>
      <xdr:spPr>
        <a:xfrm>
          <a:off x="14357428" y="648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6473</xdr:rowOff>
    </xdr:from>
    <xdr:to>
      <xdr:col>72</xdr:col>
      <xdr:colOff>38100</xdr:colOff>
      <xdr:row>39</xdr:row>
      <xdr:rowOff>108073</xdr:rowOff>
    </xdr:to>
    <xdr:sp macro="" textlink="">
      <xdr:nvSpPr>
        <xdr:cNvPr id="554" name="楕円 553"/>
        <xdr:cNvSpPr/>
      </xdr:nvSpPr>
      <xdr:spPr>
        <a:xfrm>
          <a:off x="13652500" y="66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124600</xdr:rowOff>
    </xdr:from>
    <xdr:ext cx="469744" cy="259045"/>
    <xdr:sp macro="" textlink="">
      <xdr:nvSpPr>
        <xdr:cNvPr id="555" name="テキスト ボックス 554"/>
        <xdr:cNvSpPr txBox="1"/>
      </xdr:nvSpPr>
      <xdr:spPr>
        <a:xfrm>
          <a:off x="13468428" y="646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37388</xdr:rowOff>
    </xdr:from>
    <xdr:to>
      <xdr:col>67</xdr:col>
      <xdr:colOff>101600</xdr:colOff>
      <xdr:row>39</xdr:row>
      <xdr:rowOff>138988</xdr:rowOff>
    </xdr:to>
    <xdr:sp macro="" textlink="">
      <xdr:nvSpPr>
        <xdr:cNvPr id="556" name="楕円 555"/>
        <xdr:cNvSpPr/>
      </xdr:nvSpPr>
      <xdr:spPr>
        <a:xfrm>
          <a:off x="12763500" y="6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130115</xdr:rowOff>
    </xdr:from>
    <xdr:ext cx="378565" cy="259045"/>
    <xdr:sp macro="" textlink="">
      <xdr:nvSpPr>
        <xdr:cNvPr id="557" name="テキスト ボックス 556"/>
        <xdr:cNvSpPr txBox="1"/>
      </xdr:nvSpPr>
      <xdr:spPr>
        <a:xfrm>
          <a:off x="12625017" y="6816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165167</xdr:rowOff>
    </xdr:from>
    <xdr:to>
      <xdr:col>85</xdr:col>
      <xdr:colOff>127000</xdr:colOff>
      <xdr:row>77</xdr:row>
      <xdr:rowOff>168083</xdr:rowOff>
    </xdr:to>
    <xdr:cxnSp macro="">
      <xdr:nvCxnSpPr>
        <xdr:cNvPr id="639" name="直線コネクタ 638"/>
        <xdr:cNvCxnSpPr/>
      </xdr:nvCxnSpPr>
      <xdr:spPr>
        <a:xfrm flipV="1">
          <a:off x="15481300" y="13366817"/>
          <a:ext cx="8382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0"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168083</xdr:rowOff>
    </xdr:from>
    <xdr:to>
      <xdr:col>81</xdr:col>
      <xdr:colOff>50800</xdr:colOff>
      <xdr:row>78</xdr:row>
      <xdr:rowOff>4200</xdr:rowOff>
    </xdr:to>
    <xdr:cxnSp macro="">
      <xdr:nvCxnSpPr>
        <xdr:cNvPr id="642" name="直線コネクタ 641"/>
        <xdr:cNvCxnSpPr/>
      </xdr:nvCxnSpPr>
      <xdr:spPr>
        <a:xfrm flipV="1">
          <a:off x="14592300" y="13369733"/>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4" name="テキスト ボックス 643"/>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4200</xdr:rowOff>
    </xdr:from>
    <xdr:to>
      <xdr:col>76</xdr:col>
      <xdr:colOff>114300</xdr:colOff>
      <xdr:row>78</xdr:row>
      <xdr:rowOff>22309</xdr:rowOff>
    </xdr:to>
    <xdr:cxnSp macro="">
      <xdr:nvCxnSpPr>
        <xdr:cNvPr id="645" name="直線コネクタ 644"/>
        <xdr:cNvCxnSpPr/>
      </xdr:nvCxnSpPr>
      <xdr:spPr>
        <a:xfrm flipV="1">
          <a:off x="13703300" y="13377300"/>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7" name="テキスト ボックス 646"/>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22013</xdr:rowOff>
    </xdr:from>
    <xdr:to>
      <xdr:col>71</xdr:col>
      <xdr:colOff>177800</xdr:colOff>
      <xdr:row>78</xdr:row>
      <xdr:rowOff>22309</xdr:rowOff>
    </xdr:to>
    <xdr:cxnSp macro="">
      <xdr:nvCxnSpPr>
        <xdr:cNvPr id="648" name="直線コネクタ 647"/>
        <xdr:cNvCxnSpPr/>
      </xdr:nvCxnSpPr>
      <xdr:spPr>
        <a:xfrm>
          <a:off x="12814300" y="13395113"/>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0" name="テキスト ボックス 649"/>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142474</xdr:rowOff>
    </xdr:from>
    <xdr:ext cx="534377" cy="259045"/>
    <xdr:sp macro="" textlink="">
      <xdr:nvSpPr>
        <xdr:cNvPr id="652" name="テキスト ボックス 651"/>
        <xdr:cNvSpPr txBox="1"/>
      </xdr:nvSpPr>
      <xdr:spPr>
        <a:xfrm>
          <a:off x="12547111"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114367</xdr:rowOff>
    </xdr:from>
    <xdr:to>
      <xdr:col>85</xdr:col>
      <xdr:colOff>177800</xdr:colOff>
      <xdr:row>78</xdr:row>
      <xdr:rowOff>44517</xdr:rowOff>
    </xdr:to>
    <xdr:sp macro="" textlink="">
      <xdr:nvSpPr>
        <xdr:cNvPr id="658" name="楕円 657"/>
        <xdr:cNvSpPr/>
      </xdr:nvSpPr>
      <xdr:spPr>
        <a:xfrm>
          <a:off x="16268700" y="133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92794</xdr:rowOff>
    </xdr:from>
    <xdr:ext cx="534377" cy="259045"/>
    <xdr:sp macro="" textlink="">
      <xdr:nvSpPr>
        <xdr:cNvPr id="659" name="公債費該当値テキスト"/>
        <xdr:cNvSpPr txBox="1"/>
      </xdr:nvSpPr>
      <xdr:spPr>
        <a:xfrm>
          <a:off x="16370300" y="132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117283</xdr:rowOff>
    </xdr:from>
    <xdr:to>
      <xdr:col>81</xdr:col>
      <xdr:colOff>101600</xdr:colOff>
      <xdr:row>78</xdr:row>
      <xdr:rowOff>47433</xdr:rowOff>
    </xdr:to>
    <xdr:sp macro="" textlink="">
      <xdr:nvSpPr>
        <xdr:cNvPr id="660" name="楕円 659"/>
        <xdr:cNvSpPr/>
      </xdr:nvSpPr>
      <xdr:spPr>
        <a:xfrm>
          <a:off x="15430500" y="133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38560</xdr:rowOff>
    </xdr:from>
    <xdr:ext cx="534377" cy="259045"/>
    <xdr:sp macro="" textlink="">
      <xdr:nvSpPr>
        <xdr:cNvPr id="661" name="テキスト ボックス 660"/>
        <xdr:cNvSpPr txBox="1"/>
      </xdr:nvSpPr>
      <xdr:spPr>
        <a:xfrm>
          <a:off x="15214111" y="134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124850</xdr:rowOff>
    </xdr:from>
    <xdr:to>
      <xdr:col>76</xdr:col>
      <xdr:colOff>165100</xdr:colOff>
      <xdr:row>78</xdr:row>
      <xdr:rowOff>55000</xdr:rowOff>
    </xdr:to>
    <xdr:sp macro="" textlink="">
      <xdr:nvSpPr>
        <xdr:cNvPr id="662" name="楕円 661"/>
        <xdr:cNvSpPr/>
      </xdr:nvSpPr>
      <xdr:spPr>
        <a:xfrm>
          <a:off x="14541500" y="133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46127</xdr:rowOff>
    </xdr:from>
    <xdr:ext cx="534377" cy="259045"/>
    <xdr:sp macro="" textlink="">
      <xdr:nvSpPr>
        <xdr:cNvPr id="663" name="テキスト ボックス 662"/>
        <xdr:cNvSpPr txBox="1"/>
      </xdr:nvSpPr>
      <xdr:spPr>
        <a:xfrm>
          <a:off x="14325111" y="134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142959</xdr:rowOff>
    </xdr:from>
    <xdr:to>
      <xdr:col>72</xdr:col>
      <xdr:colOff>38100</xdr:colOff>
      <xdr:row>78</xdr:row>
      <xdr:rowOff>73109</xdr:rowOff>
    </xdr:to>
    <xdr:sp macro="" textlink="">
      <xdr:nvSpPr>
        <xdr:cNvPr id="664" name="楕円 663"/>
        <xdr:cNvSpPr/>
      </xdr:nvSpPr>
      <xdr:spPr>
        <a:xfrm>
          <a:off x="13652500" y="133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64236</xdr:rowOff>
    </xdr:from>
    <xdr:ext cx="534377" cy="259045"/>
    <xdr:sp macro="" textlink="">
      <xdr:nvSpPr>
        <xdr:cNvPr id="665" name="テキスト ボックス 664"/>
        <xdr:cNvSpPr txBox="1"/>
      </xdr:nvSpPr>
      <xdr:spPr>
        <a:xfrm>
          <a:off x="13436111" y="134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142663</xdr:rowOff>
    </xdr:from>
    <xdr:to>
      <xdr:col>67</xdr:col>
      <xdr:colOff>101600</xdr:colOff>
      <xdr:row>78</xdr:row>
      <xdr:rowOff>72813</xdr:rowOff>
    </xdr:to>
    <xdr:sp macro="" textlink="">
      <xdr:nvSpPr>
        <xdr:cNvPr id="666" name="楕円 665"/>
        <xdr:cNvSpPr/>
      </xdr:nvSpPr>
      <xdr:spPr>
        <a:xfrm>
          <a:off x="12763500" y="133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63940</xdr:rowOff>
    </xdr:from>
    <xdr:ext cx="534377" cy="259045"/>
    <xdr:sp macro="" textlink="">
      <xdr:nvSpPr>
        <xdr:cNvPr id="667" name="テキスト ボックス 666"/>
        <xdr:cNvSpPr txBox="1"/>
      </xdr:nvSpPr>
      <xdr:spPr>
        <a:xfrm>
          <a:off x="12547111" y="134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15735</xdr:rowOff>
    </xdr:from>
    <xdr:to>
      <xdr:col>85</xdr:col>
      <xdr:colOff>127000</xdr:colOff>
      <xdr:row>96</xdr:row>
      <xdr:rowOff>106998</xdr:rowOff>
    </xdr:to>
    <xdr:cxnSp macro="">
      <xdr:nvCxnSpPr>
        <xdr:cNvPr id="696" name="直線コネクタ 695"/>
        <xdr:cNvCxnSpPr/>
      </xdr:nvCxnSpPr>
      <xdr:spPr>
        <a:xfrm>
          <a:off x="15481300" y="16303485"/>
          <a:ext cx="838200" cy="2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147256</xdr:rowOff>
    </xdr:from>
    <xdr:to>
      <xdr:col>81</xdr:col>
      <xdr:colOff>50800</xdr:colOff>
      <xdr:row>95</xdr:row>
      <xdr:rowOff>15735</xdr:rowOff>
    </xdr:to>
    <xdr:cxnSp macro="">
      <xdr:nvCxnSpPr>
        <xdr:cNvPr id="699" name="直線コネクタ 698"/>
        <xdr:cNvCxnSpPr/>
      </xdr:nvCxnSpPr>
      <xdr:spPr>
        <a:xfrm>
          <a:off x="14592300" y="16263556"/>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1" name="テキスト ボックス 700"/>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147256</xdr:rowOff>
    </xdr:from>
    <xdr:to>
      <xdr:col>76</xdr:col>
      <xdr:colOff>114300</xdr:colOff>
      <xdr:row>96</xdr:row>
      <xdr:rowOff>8116</xdr:rowOff>
    </xdr:to>
    <xdr:cxnSp macro="">
      <xdr:nvCxnSpPr>
        <xdr:cNvPr id="702" name="直線コネクタ 701"/>
        <xdr:cNvCxnSpPr/>
      </xdr:nvCxnSpPr>
      <xdr:spPr>
        <a:xfrm flipV="1">
          <a:off x="13703300" y="16263556"/>
          <a:ext cx="889000" cy="2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4" name="テキスト ボックス 703"/>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158153</xdr:rowOff>
    </xdr:from>
    <xdr:to>
      <xdr:col>71</xdr:col>
      <xdr:colOff>177800</xdr:colOff>
      <xdr:row>96</xdr:row>
      <xdr:rowOff>8116</xdr:rowOff>
    </xdr:to>
    <xdr:cxnSp macro="">
      <xdr:nvCxnSpPr>
        <xdr:cNvPr id="705" name="直線コネクタ 704"/>
        <xdr:cNvCxnSpPr/>
      </xdr:nvCxnSpPr>
      <xdr:spPr>
        <a:xfrm>
          <a:off x="12814300" y="16445903"/>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7" name="テキスト ボックス 706"/>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56198</xdr:rowOff>
    </xdr:from>
    <xdr:to>
      <xdr:col>85</xdr:col>
      <xdr:colOff>177800</xdr:colOff>
      <xdr:row>96</xdr:row>
      <xdr:rowOff>157798</xdr:rowOff>
    </xdr:to>
    <xdr:sp macro="" textlink="">
      <xdr:nvSpPr>
        <xdr:cNvPr id="715" name="楕円 714"/>
        <xdr:cNvSpPr/>
      </xdr:nvSpPr>
      <xdr:spPr>
        <a:xfrm>
          <a:off x="162687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79075</xdr:rowOff>
    </xdr:from>
    <xdr:ext cx="534377" cy="259045"/>
    <xdr:sp macro="" textlink="">
      <xdr:nvSpPr>
        <xdr:cNvPr id="716" name="積立金該当値テキスト"/>
        <xdr:cNvSpPr txBox="1"/>
      </xdr:nvSpPr>
      <xdr:spPr>
        <a:xfrm>
          <a:off x="16370300" y="1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136385</xdr:rowOff>
    </xdr:from>
    <xdr:to>
      <xdr:col>81</xdr:col>
      <xdr:colOff>101600</xdr:colOff>
      <xdr:row>95</xdr:row>
      <xdr:rowOff>66535</xdr:rowOff>
    </xdr:to>
    <xdr:sp macro="" textlink="">
      <xdr:nvSpPr>
        <xdr:cNvPr id="717" name="楕円 716"/>
        <xdr:cNvSpPr/>
      </xdr:nvSpPr>
      <xdr:spPr>
        <a:xfrm>
          <a:off x="15430500" y="162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83062</xdr:rowOff>
    </xdr:from>
    <xdr:ext cx="534377" cy="259045"/>
    <xdr:sp macro="" textlink="">
      <xdr:nvSpPr>
        <xdr:cNvPr id="718" name="テキスト ボックス 717"/>
        <xdr:cNvSpPr txBox="1"/>
      </xdr:nvSpPr>
      <xdr:spPr>
        <a:xfrm>
          <a:off x="15214111" y="160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96456</xdr:rowOff>
    </xdr:from>
    <xdr:to>
      <xdr:col>76</xdr:col>
      <xdr:colOff>165100</xdr:colOff>
      <xdr:row>95</xdr:row>
      <xdr:rowOff>26606</xdr:rowOff>
    </xdr:to>
    <xdr:sp macro="" textlink="">
      <xdr:nvSpPr>
        <xdr:cNvPr id="719" name="楕円 718"/>
        <xdr:cNvSpPr/>
      </xdr:nvSpPr>
      <xdr:spPr>
        <a:xfrm>
          <a:off x="14541500" y="162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43133</xdr:rowOff>
    </xdr:from>
    <xdr:ext cx="534377" cy="259045"/>
    <xdr:sp macro="" textlink="">
      <xdr:nvSpPr>
        <xdr:cNvPr id="720" name="テキスト ボックス 719"/>
        <xdr:cNvSpPr txBox="1"/>
      </xdr:nvSpPr>
      <xdr:spPr>
        <a:xfrm>
          <a:off x="14325111" y="159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128766</xdr:rowOff>
    </xdr:from>
    <xdr:to>
      <xdr:col>72</xdr:col>
      <xdr:colOff>38100</xdr:colOff>
      <xdr:row>96</xdr:row>
      <xdr:rowOff>58916</xdr:rowOff>
    </xdr:to>
    <xdr:sp macro="" textlink="">
      <xdr:nvSpPr>
        <xdr:cNvPr id="721" name="楕円 720"/>
        <xdr:cNvSpPr/>
      </xdr:nvSpPr>
      <xdr:spPr>
        <a:xfrm>
          <a:off x="13652500" y="164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75443</xdr:rowOff>
    </xdr:from>
    <xdr:ext cx="534377" cy="259045"/>
    <xdr:sp macro="" textlink="">
      <xdr:nvSpPr>
        <xdr:cNvPr id="722" name="テキスト ボックス 721"/>
        <xdr:cNvSpPr txBox="1"/>
      </xdr:nvSpPr>
      <xdr:spPr>
        <a:xfrm>
          <a:off x="13436111" y="161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107353</xdr:rowOff>
    </xdr:from>
    <xdr:to>
      <xdr:col>67</xdr:col>
      <xdr:colOff>101600</xdr:colOff>
      <xdr:row>96</xdr:row>
      <xdr:rowOff>37503</xdr:rowOff>
    </xdr:to>
    <xdr:sp macro="" textlink="">
      <xdr:nvSpPr>
        <xdr:cNvPr id="723" name="楕円 722"/>
        <xdr:cNvSpPr/>
      </xdr:nvSpPr>
      <xdr:spPr>
        <a:xfrm>
          <a:off x="12763500" y="163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54030</xdr:rowOff>
    </xdr:from>
    <xdr:ext cx="534377" cy="259045"/>
    <xdr:sp macro="" textlink="">
      <xdr:nvSpPr>
        <xdr:cNvPr id="724" name="テキスト ボックス 723"/>
        <xdr:cNvSpPr txBox="1"/>
      </xdr:nvSpPr>
      <xdr:spPr>
        <a:xfrm>
          <a:off x="12547111" y="16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50729</xdr:rowOff>
    </xdr:from>
    <xdr:to>
      <xdr:col>116</xdr:col>
      <xdr:colOff>63500</xdr:colOff>
      <xdr:row>38</xdr:row>
      <xdr:rowOff>67005</xdr:rowOff>
    </xdr:to>
    <xdr:cxnSp macro="">
      <xdr:nvCxnSpPr>
        <xdr:cNvPr id="751" name="直線コネクタ 750"/>
        <xdr:cNvCxnSpPr/>
      </xdr:nvCxnSpPr>
      <xdr:spPr>
        <a:xfrm flipV="1">
          <a:off x="21323300" y="6565829"/>
          <a:ext cx="8382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67005</xdr:rowOff>
    </xdr:from>
    <xdr:to>
      <xdr:col>111</xdr:col>
      <xdr:colOff>177800</xdr:colOff>
      <xdr:row>38</xdr:row>
      <xdr:rowOff>139700</xdr:rowOff>
    </xdr:to>
    <xdr:cxnSp macro="">
      <xdr:nvCxnSpPr>
        <xdr:cNvPr id="754" name="直線コネクタ 753"/>
        <xdr:cNvCxnSpPr/>
      </xdr:nvCxnSpPr>
      <xdr:spPr>
        <a:xfrm flipV="1">
          <a:off x="20434300" y="658210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70" name="楕円 769"/>
        <xdr:cNvSpPr/>
      </xdr:nvSpPr>
      <xdr:spPr>
        <a:xfrm>
          <a:off x="22110700" y="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142491</xdr:rowOff>
    </xdr:from>
    <xdr:ext cx="378565" cy="259045"/>
    <xdr:sp macro="" textlink="">
      <xdr:nvSpPr>
        <xdr:cNvPr id="771" name="投資及び出資金該当値テキスト"/>
        <xdr:cNvSpPr txBox="1"/>
      </xdr:nvSpPr>
      <xdr:spPr>
        <a:xfrm>
          <a:off x="22212300" y="64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16205</xdr:rowOff>
    </xdr:from>
    <xdr:to>
      <xdr:col>112</xdr:col>
      <xdr:colOff>38100</xdr:colOff>
      <xdr:row>38</xdr:row>
      <xdr:rowOff>117805</xdr:rowOff>
    </xdr:to>
    <xdr:sp macro="" textlink="">
      <xdr:nvSpPr>
        <xdr:cNvPr id="772" name="楕円 771"/>
        <xdr:cNvSpPr/>
      </xdr:nvSpPr>
      <xdr:spPr>
        <a:xfrm>
          <a:off x="21272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108932</xdr:rowOff>
    </xdr:from>
    <xdr:ext cx="378565" cy="259045"/>
    <xdr:sp macro="" textlink="">
      <xdr:nvSpPr>
        <xdr:cNvPr id="773" name="テキスト ボックス 772"/>
        <xdr:cNvSpPr txBox="1"/>
      </xdr:nvSpPr>
      <xdr:spPr>
        <a:xfrm>
          <a:off x="21134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83236</xdr:rowOff>
    </xdr:from>
    <xdr:to>
      <xdr:col>116</xdr:col>
      <xdr:colOff>63500</xdr:colOff>
      <xdr:row>57</xdr:row>
      <xdr:rowOff>85522</xdr:rowOff>
    </xdr:to>
    <xdr:cxnSp macro="">
      <xdr:nvCxnSpPr>
        <xdr:cNvPr id="808" name="直線コネクタ 807"/>
        <xdr:cNvCxnSpPr/>
      </xdr:nvCxnSpPr>
      <xdr:spPr>
        <a:xfrm flipV="1">
          <a:off x="21323300" y="98558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09"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75768</xdr:rowOff>
    </xdr:from>
    <xdr:to>
      <xdr:col>111</xdr:col>
      <xdr:colOff>177800</xdr:colOff>
      <xdr:row>57</xdr:row>
      <xdr:rowOff>85522</xdr:rowOff>
    </xdr:to>
    <xdr:cxnSp macro="">
      <xdr:nvCxnSpPr>
        <xdr:cNvPr id="811" name="直線コネクタ 810"/>
        <xdr:cNvCxnSpPr/>
      </xdr:nvCxnSpPr>
      <xdr:spPr>
        <a:xfrm>
          <a:off x="20434300" y="9848418"/>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3" name="テキスト ボックス 812"/>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75768</xdr:rowOff>
    </xdr:from>
    <xdr:to>
      <xdr:col>107</xdr:col>
      <xdr:colOff>50800</xdr:colOff>
      <xdr:row>57</xdr:row>
      <xdr:rowOff>77292</xdr:rowOff>
    </xdr:to>
    <xdr:cxnSp macro="">
      <xdr:nvCxnSpPr>
        <xdr:cNvPr id="814" name="直線コネクタ 813"/>
        <xdr:cNvCxnSpPr/>
      </xdr:nvCxnSpPr>
      <xdr:spPr>
        <a:xfrm flipV="1">
          <a:off x="19545300" y="98484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6" name="テキスト ボックス 815"/>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77292</xdr:rowOff>
    </xdr:from>
    <xdr:to>
      <xdr:col>102</xdr:col>
      <xdr:colOff>114300</xdr:colOff>
      <xdr:row>57</xdr:row>
      <xdr:rowOff>87808</xdr:rowOff>
    </xdr:to>
    <xdr:cxnSp macro="">
      <xdr:nvCxnSpPr>
        <xdr:cNvPr id="817" name="直線コネクタ 816"/>
        <xdr:cNvCxnSpPr/>
      </xdr:nvCxnSpPr>
      <xdr:spPr>
        <a:xfrm flipV="1">
          <a:off x="18656300" y="98499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9" name="テキスト ボックス 818"/>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153205</xdr:rowOff>
    </xdr:from>
    <xdr:ext cx="469744" cy="259045"/>
    <xdr:sp macro="" textlink="">
      <xdr:nvSpPr>
        <xdr:cNvPr id="821" name="テキスト ボックス 820"/>
        <xdr:cNvSpPr txBox="1"/>
      </xdr:nvSpPr>
      <xdr:spPr>
        <a:xfrm>
          <a:off x="18421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32436</xdr:rowOff>
    </xdr:from>
    <xdr:to>
      <xdr:col>116</xdr:col>
      <xdr:colOff>114300</xdr:colOff>
      <xdr:row>57</xdr:row>
      <xdr:rowOff>134036</xdr:rowOff>
    </xdr:to>
    <xdr:sp macro="" textlink="">
      <xdr:nvSpPr>
        <xdr:cNvPr id="827" name="楕円 826"/>
        <xdr:cNvSpPr/>
      </xdr:nvSpPr>
      <xdr:spPr>
        <a:xfrm>
          <a:off x="221107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55313</xdr:rowOff>
    </xdr:from>
    <xdr:ext cx="469744" cy="259045"/>
    <xdr:sp macro="" textlink="">
      <xdr:nvSpPr>
        <xdr:cNvPr id="828" name="貸付金該当値テキスト"/>
        <xdr:cNvSpPr txBox="1"/>
      </xdr:nvSpPr>
      <xdr:spPr>
        <a:xfrm>
          <a:off x="22212300" y="96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34722</xdr:rowOff>
    </xdr:from>
    <xdr:to>
      <xdr:col>112</xdr:col>
      <xdr:colOff>38100</xdr:colOff>
      <xdr:row>57</xdr:row>
      <xdr:rowOff>136322</xdr:rowOff>
    </xdr:to>
    <xdr:sp macro="" textlink="">
      <xdr:nvSpPr>
        <xdr:cNvPr id="829" name="楕円 828"/>
        <xdr:cNvSpPr/>
      </xdr:nvSpPr>
      <xdr:spPr>
        <a:xfrm>
          <a:off x="21272500" y="98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152849</xdr:rowOff>
    </xdr:from>
    <xdr:ext cx="469744" cy="259045"/>
    <xdr:sp macro="" textlink="">
      <xdr:nvSpPr>
        <xdr:cNvPr id="830" name="テキスト ボックス 829"/>
        <xdr:cNvSpPr txBox="1"/>
      </xdr:nvSpPr>
      <xdr:spPr>
        <a:xfrm>
          <a:off x="21088428" y="95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24968</xdr:rowOff>
    </xdr:from>
    <xdr:to>
      <xdr:col>107</xdr:col>
      <xdr:colOff>101600</xdr:colOff>
      <xdr:row>57</xdr:row>
      <xdr:rowOff>126568</xdr:rowOff>
    </xdr:to>
    <xdr:sp macro="" textlink="">
      <xdr:nvSpPr>
        <xdr:cNvPr id="831" name="楕円 830"/>
        <xdr:cNvSpPr/>
      </xdr:nvSpPr>
      <xdr:spPr>
        <a:xfrm>
          <a:off x="20383500" y="97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143095</xdr:rowOff>
    </xdr:from>
    <xdr:ext cx="469744" cy="259045"/>
    <xdr:sp macro="" textlink="">
      <xdr:nvSpPr>
        <xdr:cNvPr id="832" name="テキスト ボックス 831"/>
        <xdr:cNvSpPr txBox="1"/>
      </xdr:nvSpPr>
      <xdr:spPr>
        <a:xfrm>
          <a:off x="20199428" y="95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26492</xdr:rowOff>
    </xdr:from>
    <xdr:to>
      <xdr:col>102</xdr:col>
      <xdr:colOff>165100</xdr:colOff>
      <xdr:row>57</xdr:row>
      <xdr:rowOff>128092</xdr:rowOff>
    </xdr:to>
    <xdr:sp macro="" textlink="">
      <xdr:nvSpPr>
        <xdr:cNvPr id="833" name="楕円 832"/>
        <xdr:cNvSpPr/>
      </xdr:nvSpPr>
      <xdr:spPr>
        <a:xfrm>
          <a:off x="19494500" y="9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144619</xdr:rowOff>
    </xdr:from>
    <xdr:ext cx="469744" cy="259045"/>
    <xdr:sp macro="" textlink="">
      <xdr:nvSpPr>
        <xdr:cNvPr id="834" name="テキスト ボックス 833"/>
        <xdr:cNvSpPr txBox="1"/>
      </xdr:nvSpPr>
      <xdr:spPr>
        <a:xfrm>
          <a:off x="19310428" y="95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37008</xdr:rowOff>
    </xdr:from>
    <xdr:to>
      <xdr:col>98</xdr:col>
      <xdr:colOff>38100</xdr:colOff>
      <xdr:row>57</xdr:row>
      <xdr:rowOff>138608</xdr:rowOff>
    </xdr:to>
    <xdr:sp macro="" textlink="">
      <xdr:nvSpPr>
        <xdr:cNvPr id="835" name="楕円 834"/>
        <xdr:cNvSpPr/>
      </xdr:nvSpPr>
      <xdr:spPr>
        <a:xfrm>
          <a:off x="18605500" y="98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155135</xdr:rowOff>
    </xdr:from>
    <xdr:ext cx="469744" cy="259045"/>
    <xdr:sp macro="" textlink="">
      <xdr:nvSpPr>
        <xdr:cNvPr id="836" name="テキスト ボックス 835"/>
        <xdr:cNvSpPr txBox="1"/>
      </xdr:nvSpPr>
      <xdr:spPr>
        <a:xfrm>
          <a:off x="18421428" y="958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102732</xdr:rowOff>
    </xdr:from>
    <xdr:to>
      <xdr:col>116</xdr:col>
      <xdr:colOff>63500</xdr:colOff>
      <xdr:row>78</xdr:row>
      <xdr:rowOff>112801</xdr:rowOff>
    </xdr:to>
    <xdr:cxnSp macro="">
      <xdr:nvCxnSpPr>
        <xdr:cNvPr id="868" name="直線コネクタ 867"/>
        <xdr:cNvCxnSpPr/>
      </xdr:nvCxnSpPr>
      <xdr:spPr>
        <a:xfrm flipV="1">
          <a:off x="21323300" y="13475832"/>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9"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112801</xdr:rowOff>
    </xdr:from>
    <xdr:to>
      <xdr:col>111</xdr:col>
      <xdr:colOff>177800</xdr:colOff>
      <xdr:row>78</xdr:row>
      <xdr:rowOff>113074</xdr:rowOff>
    </xdr:to>
    <xdr:cxnSp macro="">
      <xdr:nvCxnSpPr>
        <xdr:cNvPr id="871" name="直線コネクタ 870"/>
        <xdr:cNvCxnSpPr/>
      </xdr:nvCxnSpPr>
      <xdr:spPr>
        <a:xfrm flipV="1">
          <a:off x="20434300" y="13485901"/>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3" name="テキスト ボックス 872"/>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113074</xdr:rowOff>
    </xdr:from>
    <xdr:to>
      <xdr:col>107</xdr:col>
      <xdr:colOff>50800</xdr:colOff>
      <xdr:row>78</xdr:row>
      <xdr:rowOff>116666</xdr:rowOff>
    </xdr:to>
    <xdr:cxnSp macro="">
      <xdr:nvCxnSpPr>
        <xdr:cNvPr id="874" name="直線コネクタ 873"/>
        <xdr:cNvCxnSpPr/>
      </xdr:nvCxnSpPr>
      <xdr:spPr>
        <a:xfrm flipV="1">
          <a:off x="19545300" y="1348617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6" name="テキスト ボックス 875"/>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94982</xdr:rowOff>
    </xdr:from>
    <xdr:to>
      <xdr:col>102</xdr:col>
      <xdr:colOff>114300</xdr:colOff>
      <xdr:row>78</xdr:row>
      <xdr:rowOff>116666</xdr:rowOff>
    </xdr:to>
    <xdr:cxnSp macro="">
      <xdr:nvCxnSpPr>
        <xdr:cNvPr id="877" name="直線コネクタ 876"/>
        <xdr:cNvCxnSpPr/>
      </xdr:nvCxnSpPr>
      <xdr:spPr>
        <a:xfrm>
          <a:off x="18656300" y="13468082"/>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9" name="テキスト ボックス 878"/>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27925</xdr:rowOff>
    </xdr:from>
    <xdr:ext cx="534377" cy="259045"/>
    <xdr:sp macro="" textlink="">
      <xdr:nvSpPr>
        <xdr:cNvPr id="881" name="テキスト ボックス 880"/>
        <xdr:cNvSpPr txBox="1"/>
      </xdr:nvSpPr>
      <xdr:spPr>
        <a:xfrm>
          <a:off x="18389111" y="13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51932</xdr:rowOff>
    </xdr:from>
    <xdr:to>
      <xdr:col>116</xdr:col>
      <xdr:colOff>114300</xdr:colOff>
      <xdr:row>78</xdr:row>
      <xdr:rowOff>153532</xdr:rowOff>
    </xdr:to>
    <xdr:sp macro="" textlink="">
      <xdr:nvSpPr>
        <xdr:cNvPr id="887" name="楕円 886"/>
        <xdr:cNvSpPr/>
      </xdr:nvSpPr>
      <xdr:spPr>
        <a:xfrm>
          <a:off x="22110700" y="134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30359</xdr:rowOff>
    </xdr:from>
    <xdr:ext cx="534377" cy="259045"/>
    <xdr:sp macro="" textlink="">
      <xdr:nvSpPr>
        <xdr:cNvPr id="888" name="繰出金該当値テキスト"/>
        <xdr:cNvSpPr txBox="1"/>
      </xdr:nvSpPr>
      <xdr:spPr>
        <a:xfrm>
          <a:off x="22212300" y="134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62001</xdr:rowOff>
    </xdr:from>
    <xdr:to>
      <xdr:col>112</xdr:col>
      <xdr:colOff>38100</xdr:colOff>
      <xdr:row>78</xdr:row>
      <xdr:rowOff>163601</xdr:rowOff>
    </xdr:to>
    <xdr:sp macro="" textlink="">
      <xdr:nvSpPr>
        <xdr:cNvPr id="889" name="楕円 888"/>
        <xdr:cNvSpPr/>
      </xdr:nvSpPr>
      <xdr:spPr>
        <a:xfrm>
          <a:off x="212725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154728</xdr:rowOff>
    </xdr:from>
    <xdr:ext cx="534377" cy="259045"/>
    <xdr:sp macro="" textlink="">
      <xdr:nvSpPr>
        <xdr:cNvPr id="890" name="テキスト ボックス 889"/>
        <xdr:cNvSpPr txBox="1"/>
      </xdr:nvSpPr>
      <xdr:spPr>
        <a:xfrm>
          <a:off x="21056111" y="135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62274</xdr:rowOff>
    </xdr:from>
    <xdr:to>
      <xdr:col>107</xdr:col>
      <xdr:colOff>101600</xdr:colOff>
      <xdr:row>78</xdr:row>
      <xdr:rowOff>163874</xdr:rowOff>
    </xdr:to>
    <xdr:sp macro="" textlink="">
      <xdr:nvSpPr>
        <xdr:cNvPr id="891" name="楕円 890"/>
        <xdr:cNvSpPr/>
      </xdr:nvSpPr>
      <xdr:spPr>
        <a:xfrm>
          <a:off x="20383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155001</xdr:rowOff>
    </xdr:from>
    <xdr:ext cx="534377" cy="259045"/>
    <xdr:sp macro="" textlink="">
      <xdr:nvSpPr>
        <xdr:cNvPr id="892" name="テキスト ボックス 891"/>
        <xdr:cNvSpPr txBox="1"/>
      </xdr:nvSpPr>
      <xdr:spPr>
        <a:xfrm>
          <a:off x="20167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65866</xdr:rowOff>
    </xdr:from>
    <xdr:to>
      <xdr:col>102</xdr:col>
      <xdr:colOff>165100</xdr:colOff>
      <xdr:row>78</xdr:row>
      <xdr:rowOff>167466</xdr:rowOff>
    </xdr:to>
    <xdr:sp macro="" textlink="">
      <xdr:nvSpPr>
        <xdr:cNvPr id="893" name="楕円 892"/>
        <xdr:cNvSpPr/>
      </xdr:nvSpPr>
      <xdr:spPr>
        <a:xfrm>
          <a:off x="19494500" y="13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158593</xdr:rowOff>
    </xdr:from>
    <xdr:ext cx="534377" cy="259045"/>
    <xdr:sp macro="" textlink="">
      <xdr:nvSpPr>
        <xdr:cNvPr id="894" name="テキスト ボックス 893"/>
        <xdr:cNvSpPr txBox="1"/>
      </xdr:nvSpPr>
      <xdr:spPr>
        <a:xfrm>
          <a:off x="19278111" y="135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44182</xdr:rowOff>
    </xdr:from>
    <xdr:to>
      <xdr:col>98</xdr:col>
      <xdr:colOff>38100</xdr:colOff>
      <xdr:row>78</xdr:row>
      <xdr:rowOff>145782</xdr:rowOff>
    </xdr:to>
    <xdr:sp macro="" textlink="">
      <xdr:nvSpPr>
        <xdr:cNvPr id="895" name="楕円 894"/>
        <xdr:cNvSpPr/>
      </xdr:nvSpPr>
      <xdr:spPr>
        <a:xfrm>
          <a:off x="18605500" y="134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136909</xdr:rowOff>
    </xdr:from>
    <xdr:ext cx="534377" cy="259045"/>
    <xdr:sp macro="" textlink="">
      <xdr:nvSpPr>
        <xdr:cNvPr id="896" name="テキスト ボックス 895"/>
        <xdr:cNvSpPr txBox="1"/>
      </xdr:nvSpPr>
      <xdr:spPr>
        <a:xfrm>
          <a:off x="18389111" y="135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「人件費」、「扶助費」、「公債費」からなる義務的経費は</a:t>
          </a:r>
          <a:r>
            <a:rPr kumimoji="1" lang="en-US" altLang="ja-JP" sz="1100">
              <a:solidFill>
                <a:sysClr val="windowText" lastClr="000000"/>
              </a:solidFill>
              <a:effectLst/>
              <a:latin typeface="+mn-lt"/>
              <a:ea typeface="+mn-ea"/>
              <a:cs typeface="+mn-cs"/>
            </a:rPr>
            <a:t>41.2</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）の割合を占めている。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「普通建設事業費」、「災害復旧費」からなる投資的経費は</a:t>
          </a:r>
          <a:r>
            <a:rPr kumimoji="1" lang="en-US" altLang="ja-JP" sz="1100">
              <a:solidFill>
                <a:sysClr val="windowText" lastClr="000000"/>
              </a:solidFill>
              <a:effectLst/>
              <a:latin typeface="+mn-lt"/>
              <a:ea typeface="+mn-ea"/>
              <a:cs typeface="+mn-cs"/>
            </a:rPr>
            <a:t>17.0</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）の割合を占めている。「普通建設事業費」において、新規整備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更新整備</a:t>
          </a:r>
          <a:r>
            <a:rPr kumimoji="1" lang="ja-JP" altLang="en-US" sz="1100">
              <a:solidFill>
                <a:sysClr val="windowText" lastClr="000000"/>
              </a:solidFill>
              <a:effectLst/>
              <a:latin typeface="+mn-lt"/>
              <a:ea typeface="+mn-ea"/>
              <a:cs typeface="+mn-cs"/>
            </a:rPr>
            <a:t>ともに</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・新規事業として、</a:t>
          </a:r>
          <a:r>
            <a:rPr kumimoji="1" lang="ja-JP" altLang="en-US" sz="1100">
              <a:solidFill>
                <a:sysClr val="windowText" lastClr="000000"/>
              </a:solidFill>
              <a:effectLst/>
              <a:latin typeface="+mn-lt"/>
              <a:ea typeface="+mn-ea"/>
              <a:cs typeface="+mn-cs"/>
            </a:rPr>
            <a:t>栄ケ丘</a:t>
          </a:r>
          <a:r>
            <a:rPr kumimoji="1" lang="en-US" altLang="ja-JP" sz="1100">
              <a:solidFill>
                <a:sysClr val="windowText" lastClr="000000"/>
              </a:solidFill>
              <a:effectLst/>
              <a:latin typeface="+mn-lt"/>
              <a:ea typeface="+mn-ea"/>
              <a:cs typeface="+mn-cs"/>
            </a:rPr>
            <a:t>Ⅾ</a:t>
          </a:r>
          <a:r>
            <a:rPr kumimoji="1" lang="ja-JP" altLang="en-US" sz="1100">
              <a:solidFill>
                <a:sysClr val="windowText" lastClr="000000"/>
              </a:solidFill>
              <a:effectLst/>
              <a:latin typeface="+mn-lt"/>
              <a:ea typeface="+mn-ea"/>
              <a:cs typeface="+mn-cs"/>
            </a:rPr>
            <a:t>棟完成のため公営住宅建設事業が減額したものの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新庁舎建設事業や災害対策費が増額となったため</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22,697</a:t>
          </a:r>
          <a:r>
            <a:rPr kumimoji="1" lang="ja-JP" altLang="ja-JP" sz="1100">
              <a:solidFill>
                <a:sysClr val="windowText" lastClr="000000"/>
              </a:solidFill>
              <a:effectLst/>
              <a:latin typeface="+mn-lt"/>
              <a:ea typeface="+mn-ea"/>
              <a:cs typeface="+mn-cs"/>
            </a:rPr>
            <a:t>円の増となった。</a:t>
          </a:r>
          <a:r>
            <a:rPr kumimoji="1" lang="ja-JP" altLang="ja-JP" sz="1100">
              <a:solidFill>
                <a:srgbClr val="FF0000"/>
              </a:solidFill>
              <a:effectLst/>
              <a:latin typeface="+mn-lt"/>
              <a:ea typeface="+mn-ea"/>
              <a:cs typeface="+mn-cs"/>
            </a:rPr>
            <a:t>　</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・更新事業として、道路維持事業や小学校管理事業による</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があったものの、し尿処理維持管理事業や</a:t>
          </a:r>
          <a:r>
            <a:rPr kumimoji="1" lang="ja-JP" altLang="en-US" sz="1100">
              <a:solidFill>
                <a:sysClr val="windowText" lastClr="000000"/>
              </a:solidFill>
              <a:effectLst/>
              <a:latin typeface="+mn-lt"/>
              <a:ea typeface="+mn-ea"/>
              <a:cs typeface="+mn-cs"/>
            </a:rPr>
            <a:t>町営住宅管理事業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大幅な増</a:t>
          </a:r>
          <a:r>
            <a:rPr kumimoji="1" lang="ja-JP" altLang="ja-JP" sz="1100">
              <a:solidFill>
                <a:sysClr val="windowText" lastClr="000000"/>
              </a:solidFill>
              <a:effectLst/>
              <a:latin typeface="+mn-lt"/>
              <a:ea typeface="+mn-ea"/>
              <a:cs typeface="+mn-cs"/>
            </a:rPr>
            <a:t>があったため、全体で</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r>
            <a:rPr lang="ja-JP" altLang="ja-JP" sz="1100">
              <a:solidFill>
                <a:srgbClr val="FF0000"/>
              </a:solidFill>
              <a:effectLst/>
              <a:latin typeface="+mn-lt"/>
              <a:ea typeface="+mn-ea"/>
              <a:cs typeface="+mn-cs"/>
            </a:rPr>
            <a:t>　</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また、義務的経費の中でも扶助費（経常的なもの）については、年々増加傾向にあり、構成比は</a:t>
          </a:r>
          <a:r>
            <a:rPr kumimoji="1" lang="en-US" altLang="ja-JP" sz="1100">
              <a:solidFill>
                <a:sysClr val="windowText" lastClr="000000"/>
              </a:solidFill>
              <a:effectLst/>
              <a:latin typeface="+mn-lt"/>
              <a:ea typeface="+mn-ea"/>
              <a:cs typeface="+mn-cs"/>
            </a:rPr>
            <a:t>20.9</a:t>
          </a:r>
          <a:r>
            <a:rPr kumimoji="1" lang="ja-JP" altLang="ja-JP" sz="1100">
              <a:solidFill>
                <a:sysClr val="windowText" lastClr="000000"/>
              </a:solidFill>
              <a:effectLst/>
              <a:latin typeface="+mn-lt"/>
              <a:ea typeface="+mn-ea"/>
              <a:cs typeface="+mn-cs"/>
            </a:rPr>
            <a:t>％となっており、今後も引き続き支出抑制に努めていく。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71577</xdr:rowOff>
    </xdr:from>
    <xdr:to>
      <xdr:col>24</xdr:col>
      <xdr:colOff>63500</xdr:colOff>
      <xdr:row>37</xdr:row>
      <xdr:rowOff>112268</xdr:rowOff>
    </xdr:to>
    <xdr:cxnSp macro="">
      <xdr:nvCxnSpPr>
        <xdr:cNvPr id="59" name="直線コネクタ 58"/>
        <xdr:cNvCxnSpPr/>
      </xdr:nvCxnSpPr>
      <xdr:spPr>
        <a:xfrm flipV="1">
          <a:off x="3797300" y="6415227"/>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104038</xdr:rowOff>
    </xdr:from>
    <xdr:to>
      <xdr:col>19</xdr:col>
      <xdr:colOff>177800</xdr:colOff>
      <xdr:row>37</xdr:row>
      <xdr:rowOff>112268</xdr:rowOff>
    </xdr:to>
    <xdr:cxnSp macro="">
      <xdr:nvCxnSpPr>
        <xdr:cNvPr id="62" name="直線コネクタ 61"/>
        <xdr:cNvCxnSpPr/>
      </xdr:nvCxnSpPr>
      <xdr:spPr>
        <a:xfrm>
          <a:off x="2908300" y="644768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104038</xdr:rowOff>
    </xdr:from>
    <xdr:to>
      <xdr:col>15</xdr:col>
      <xdr:colOff>50800</xdr:colOff>
      <xdr:row>37</xdr:row>
      <xdr:rowOff>107924</xdr:rowOff>
    </xdr:to>
    <xdr:cxnSp macro="">
      <xdr:nvCxnSpPr>
        <xdr:cNvPr id="65" name="直線コネクタ 64"/>
        <xdr:cNvCxnSpPr/>
      </xdr:nvCxnSpPr>
      <xdr:spPr>
        <a:xfrm flipV="1">
          <a:off x="2019300" y="644768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22199</xdr:rowOff>
    </xdr:from>
    <xdr:to>
      <xdr:col>10</xdr:col>
      <xdr:colOff>114300</xdr:colOff>
      <xdr:row>37</xdr:row>
      <xdr:rowOff>107924</xdr:rowOff>
    </xdr:to>
    <xdr:cxnSp macro="">
      <xdr:nvCxnSpPr>
        <xdr:cNvPr id="68" name="直線コネクタ 67"/>
        <xdr:cNvCxnSpPr/>
      </xdr:nvCxnSpPr>
      <xdr:spPr>
        <a:xfrm>
          <a:off x="1130300" y="636584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20777</xdr:rowOff>
    </xdr:from>
    <xdr:to>
      <xdr:col>24</xdr:col>
      <xdr:colOff>114300</xdr:colOff>
      <xdr:row>37</xdr:row>
      <xdr:rowOff>122377</xdr:rowOff>
    </xdr:to>
    <xdr:sp macro="" textlink="">
      <xdr:nvSpPr>
        <xdr:cNvPr id="78" name="楕円 77"/>
        <xdr:cNvSpPr/>
      </xdr:nvSpPr>
      <xdr:spPr>
        <a:xfrm>
          <a:off x="45847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170654</xdr:rowOff>
    </xdr:from>
    <xdr:ext cx="469744" cy="259045"/>
    <xdr:sp macro="" textlink="">
      <xdr:nvSpPr>
        <xdr:cNvPr id="79" name="議会費該当値テキスト"/>
        <xdr:cNvSpPr txBox="1"/>
      </xdr:nvSpPr>
      <xdr:spPr>
        <a:xfrm>
          <a:off x="4686300"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61468</xdr:rowOff>
    </xdr:from>
    <xdr:to>
      <xdr:col>20</xdr:col>
      <xdr:colOff>38100</xdr:colOff>
      <xdr:row>37</xdr:row>
      <xdr:rowOff>163068</xdr:rowOff>
    </xdr:to>
    <xdr:sp macro="" textlink="">
      <xdr:nvSpPr>
        <xdr:cNvPr id="80" name="楕円 79"/>
        <xdr:cNvSpPr/>
      </xdr:nvSpPr>
      <xdr:spPr>
        <a:xfrm>
          <a:off x="3746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154195</xdr:rowOff>
    </xdr:from>
    <xdr:ext cx="469744" cy="259045"/>
    <xdr:sp macro="" textlink="">
      <xdr:nvSpPr>
        <xdr:cNvPr id="81" name="テキスト ボックス 80"/>
        <xdr:cNvSpPr txBox="1"/>
      </xdr:nvSpPr>
      <xdr:spPr>
        <a:xfrm>
          <a:off x="3562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53238</xdr:rowOff>
    </xdr:from>
    <xdr:to>
      <xdr:col>15</xdr:col>
      <xdr:colOff>101600</xdr:colOff>
      <xdr:row>37</xdr:row>
      <xdr:rowOff>154838</xdr:rowOff>
    </xdr:to>
    <xdr:sp macro="" textlink="">
      <xdr:nvSpPr>
        <xdr:cNvPr id="82" name="楕円 81"/>
        <xdr:cNvSpPr/>
      </xdr:nvSpPr>
      <xdr:spPr>
        <a:xfrm>
          <a:off x="2857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145966</xdr:rowOff>
    </xdr:from>
    <xdr:ext cx="469744" cy="259045"/>
    <xdr:sp macro="" textlink="">
      <xdr:nvSpPr>
        <xdr:cNvPr id="83" name="テキスト ボックス 82"/>
        <xdr:cNvSpPr txBox="1"/>
      </xdr:nvSpPr>
      <xdr:spPr>
        <a:xfrm>
          <a:off x="2673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57124</xdr:rowOff>
    </xdr:from>
    <xdr:to>
      <xdr:col>10</xdr:col>
      <xdr:colOff>165100</xdr:colOff>
      <xdr:row>37</xdr:row>
      <xdr:rowOff>158724</xdr:rowOff>
    </xdr:to>
    <xdr:sp macro="" textlink="">
      <xdr:nvSpPr>
        <xdr:cNvPr id="84" name="楕円 83"/>
        <xdr:cNvSpPr/>
      </xdr:nvSpPr>
      <xdr:spPr>
        <a:xfrm>
          <a:off x="1968500" y="64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149851</xdr:rowOff>
    </xdr:from>
    <xdr:ext cx="469744" cy="259045"/>
    <xdr:sp macro="" textlink="">
      <xdr:nvSpPr>
        <xdr:cNvPr id="85" name="テキスト ボックス 84"/>
        <xdr:cNvSpPr txBox="1"/>
      </xdr:nvSpPr>
      <xdr:spPr>
        <a:xfrm>
          <a:off x="1784428" y="64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142849</xdr:rowOff>
    </xdr:from>
    <xdr:to>
      <xdr:col>6</xdr:col>
      <xdr:colOff>38100</xdr:colOff>
      <xdr:row>37</xdr:row>
      <xdr:rowOff>72999</xdr:rowOff>
    </xdr:to>
    <xdr:sp macro="" textlink="">
      <xdr:nvSpPr>
        <xdr:cNvPr id="86" name="楕円 85"/>
        <xdr:cNvSpPr/>
      </xdr:nvSpPr>
      <xdr:spPr>
        <a:xfrm>
          <a:off x="1079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64126</xdr:rowOff>
    </xdr:from>
    <xdr:ext cx="469744" cy="259045"/>
    <xdr:sp macro="" textlink="">
      <xdr:nvSpPr>
        <xdr:cNvPr id="87" name="テキスト ボックス 86"/>
        <xdr:cNvSpPr txBox="1"/>
      </xdr:nvSpPr>
      <xdr:spPr>
        <a:xfrm>
          <a:off x="895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125458</xdr:rowOff>
    </xdr:from>
    <xdr:to>
      <xdr:col>24</xdr:col>
      <xdr:colOff>63500</xdr:colOff>
      <xdr:row>55</xdr:row>
      <xdr:rowOff>140326</xdr:rowOff>
    </xdr:to>
    <xdr:cxnSp macro="">
      <xdr:nvCxnSpPr>
        <xdr:cNvPr id="114" name="直線コネクタ 113"/>
        <xdr:cNvCxnSpPr/>
      </xdr:nvCxnSpPr>
      <xdr:spPr>
        <a:xfrm flipV="1">
          <a:off x="3797300" y="9555208"/>
          <a:ext cx="8382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140326</xdr:rowOff>
    </xdr:from>
    <xdr:to>
      <xdr:col>19</xdr:col>
      <xdr:colOff>177800</xdr:colOff>
      <xdr:row>55</xdr:row>
      <xdr:rowOff>151372</xdr:rowOff>
    </xdr:to>
    <xdr:cxnSp macro="">
      <xdr:nvCxnSpPr>
        <xdr:cNvPr id="117" name="直線コネクタ 116"/>
        <xdr:cNvCxnSpPr/>
      </xdr:nvCxnSpPr>
      <xdr:spPr>
        <a:xfrm flipV="1">
          <a:off x="2908300" y="9570076"/>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151372</xdr:rowOff>
    </xdr:from>
    <xdr:to>
      <xdr:col>15</xdr:col>
      <xdr:colOff>50800</xdr:colOff>
      <xdr:row>56</xdr:row>
      <xdr:rowOff>52841</xdr:rowOff>
    </xdr:to>
    <xdr:cxnSp macro="">
      <xdr:nvCxnSpPr>
        <xdr:cNvPr id="120" name="直線コネクタ 119"/>
        <xdr:cNvCxnSpPr/>
      </xdr:nvCxnSpPr>
      <xdr:spPr>
        <a:xfrm flipV="1">
          <a:off x="2019300" y="9581122"/>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44369</xdr:rowOff>
    </xdr:from>
    <xdr:to>
      <xdr:col>10</xdr:col>
      <xdr:colOff>114300</xdr:colOff>
      <xdr:row>56</xdr:row>
      <xdr:rowOff>52841</xdr:rowOff>
    </xdr:to>
    <xdr:cxnSp macro="">
      <xdr:nvCxnSpPr>
        <xdr:cNvPr id="123" name="直線コネクタ 122"/>
        <xdr:cNvCxnSpPr/>
      </xdr:nvCxnSpPr>
      <xdr:spPr>
        <a:xfrm>
          <a:off x="1130300" y="9645569"/>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7" name="テキスト ボックス 126"/>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74658</xdr:rowOff>
    </xdr:from>
    <xdr:to>
      <xdr:col>24</xdr:col>
      <xdr:colOff>114300</xdr:colOff>
      <xdr:row>56</xdr:row>
      <xdr:rowOff>4808</xdr:rowOff>
    </xdr:to>
    <xdr:sp macro="" textlink="">
      <xdr:nvSpPr>
        <xdr:cNvPr id="133" name="楕円 132"/>
        <xdr:cNvSpPr/>
      </xdr:nvSpPr>
      <xdr:spPr>
        <a:xfrm>
          <a:off x="4584700" y="95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97535</xdr:rowOff>
    </xdr:from>
    <xdr:ext cx="599010" cy="259045"/>
    <xdr:sp macro="" textlink="">
      <xdr:nvSpPr>
        <xdr:cNvPr id="134" name="総務費該当値テキスト"/>
        <xdr:cNvSpPr txBox="1"/>
      </xdr:nvSpPr>
      <xdr:spPr>
        <a:xfrm>
          <a:off x="4686300" y="93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89526</xdr:rowOff>
    </xdr:from>
    <xdr:to>
      <xdr:col>20</xdr:col>
      <xdr:colOff>38100</xdr:colOff>
      <xdr:row>56</xdr:row>
      <xdr:rowOff>19676</xdr:rowOff>
    </xdr:to>
    <xdr:sp macro="" textlink="">
      <xdr:nvSpPr>
        <xdr:cNvPr id="135" name="楕円 134"/>
        <xdr:cNvSpPr/>
      </xdr:nvSpPr>
      <xdr:spPr>
        <a:xfrm>
          <a:off x="3746500" y="95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36203</xdr:rowOff>
    </xdr:from>
    <xdr:ext cx="599010" cy="259045"/>
    <xdr:sp macro="" textlink="">
      <xdr:nvSpPr>
        <xdr:cNvPr id="136" name="テキスト ボックス 135"/>
        <xdr:cNvSpPr txBox="1"/>
      </xdr:nvSpPr>
      <xdr:spPr>
        <a:xfrm>
          <a:off x="3497795" y="929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100572</xdr:rowOff>
    </xdr:from>
    <xdr:to>
      <xdr:col>15</xdr:col>
      <xdr:colOff>101600</xdr:colOff>
      <xdr:row>56</xdr:row>
      <xdr:rowOff>30722</xdr:rowOff>
    </xdr:to>
    <xdr:sp macro="" textlink="">
      <xdr:nvSpPr>
        <xdr:cNvPr id="137" name="楕円 136"/>
        <xdr:cNvSpPr/>
      </xdr:nvSpPr>
      <xdr:spPr>
        <a:xfrm>
          <a:off x="2857500" y="95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47249</xdr:rowOff>
    </xdr:from>
    <xdr:ext cx="599010" cy="259045"/>
    <xdr:sp macro="" textlink="">
      <xdr:nvSpPr>
        <xdr:cNvPr id="138" name="テキスト ボックス 137"/>
        <xdr:cNvSpPr txBox="1"/>
      </xdr:nvSpPr>
      <xdr:spPr>
        <a:xfrm>
          <a:off x="2608795" y="930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2041</xdr:rowOff>
    </xdr:from>
    <xdr:to>
      <xdr:col>10</xdr:col>
      <xdr:colOff>165100</xdr:colOff>
      <xdr:row>56</xdr:row>
      <xdr:rowOff>103641</xdr:rowOff>
    </xdr:to>
    <xdr:sp macro="" textlink="">
      <xdr:nvSpPr>
        <xdr:cNvPr id="139" name="楕円 138"/>
        <xdr:cNvSpPr/>
      </xdr:nvSpPr>
      <xdr:spPr>
        <a:xfrm>
          <a:off x="1968500" y="96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120168</xdr:rowOff>
    </xdr:from>
    <xdr:ext cx="534377" cy="259045"/>
    <xdr:sp macro="" textlink="">
      <xdr:nvSpPr>
        <xdr:cNvPr id="140" name="テキスト ボックス 139"/>
        <xdr:cNvSpPr txBox="1"/>
      </xdr:nvSpPr>
      <xdr:spPr>
        <a:xfrm>
          <a:off x="1752111" y="9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165019</xdr:rowOff>
    </xdr:from>
    <xdr:to>
      <xdr:col>6</xdr:col>
      <xdr:colOff>38100</xdr:colOff>
      <xdr:row>56</xdr:row>
      <xdr:rowOff>95169</xdr:rowOff>
    </xdr:to>
    <xdr:sp macro="" textlink="">
      <xdr:nvSpPr>
        <xdr:cNvPr id="141" name="楕円 140"/>
        <xdr:cNvSpPr/>
      </xdr:nvSpPr>
      <xdr:spPr>
        <a:xfrm>
          <a:off x="1079500" y="959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111696</xdr:rowOff>
    </xdr:from>
    <xdr:ext cx="534377" cy="259045"/>
    <xdr:sp macro="" textlink="">
      <xdr:nvSpPr>
        <xdr:cNvPr id="142" name="テキスト ボックス 141"/>
        <xdr:cNvSpPr txBox="1"/>
      </xdr:nvSpPr>
      <xdr:spPr>
        <a:xfrm>
          <a:off x="863111" y="93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138045</xdr:rowOff>
    </xdr:from>
    <xdr:to>
      <xdr:col>24</xdr:col>
      <xdr:colOff>63500</xdr:colOff>
      <xdr:row>74</xdr:row>
      <xdr:rowOff>141485</xdr:rowOff>
    </xdr:to>
    <xdr:cxnSp macro="">
      <xdr:nvCxnSpPr>
        <xdr:cNvPr id="174" name="直線コネクタ 173"/>
        <xdr:cNvCxnSpPr/>
      </xdr:nvCxnSpPr>
      <xdr:spPr>
        <a:xfrm>
          <a:off x="3797300" y="12825345"/>
          <a:ext cx="8382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138045</xdr:rowOff>
    </xdr:from>
    <xdr:to>
      <xdr:col>19</xdr:col>
      <xdr:colOff>177800</xdr:colOff>
      <xdr:row>74</xdr:row>
      <xdr:rowOff>153470</xdr:rowOff>
    </xdr:to>
    <xdr:cxnSp macro="">
      <xdr:nvCxnSpPr>
        <xdr:cNvPr id="177" name="直線コネクタ 176"/>
        <xdr:cNvCxnSpPr/>
      </xdr:nvCxnSpPr>
      <xdr:spPr>
        <a:xfrm flipV="1">
          <a:off x="2908300" y="12825345"/>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153470</xdr:rowOff>
    </xdr:from>
    <xdr:to>
      <xdr:col>15</xdr:col>
      <xdr:colOff>50800</xdr:colOff>
      <xdr:row>75</xdr:row>
      <xdr:rowOff>9953</xdr:rowOff>
    </xdr:to>
    <xdr:cxnSp macro="">
      <xdr:nvCxnSpPr>
        <xdr:cNvPr id="180" name="直線コネクタ 179"/>
        <xdr:cNvCxnSpPr/>
      </xdr:nvCxnSpPr>
      <xdr:spPr>
        <a:xfrm flipV="1">
          <a:off x="2019300" y="12840770"/>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9953</xdr:rowOff>
    </xdr:from>
    <xdr:to>
      <xdr:col>10</xdr:col>
      <xdr:colOff>114300</xdr:colOff>
      <xdr:row>75</xdr:row>
      <xdr:rowOff>38398</xdr:rowOff>
    </xdr:to>
    <xdr:cxnSp macro="">
      <xdr:nvCxnSpPr>
        <xdr:cNvPr id="183" name="直線コネクタ 182"/>
        <xdr:cNvCxnSpPr/>
      </xdr:nvCxnSpPr>
      <xdr:spPr>
        <a:xfrm flipV="1">
          <a:off x="1130300" y="1286870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90685</xdr:rowOff>
    </xdr:from>
    <xdr:to>
      <xdr:col>24</xdr:col>
      <xdr:colOff>114300</xdr:colOff>
      <xdr:row>75</xdr:row>
      <xdr:rowOff>20835</xdr:rowOff>
    </xdr:to>
    <xdr:sp macro="" textlink="">
      <xdr:nvSpPr>
        <xdr:cNvPr id="193" name="楕円 192"/>
        <xdr:cNvSpPr/>
      </xdr:nvSpPr>
      <xdr:spPr>
        <a:xfrm>
          <a:off x="4584700" y="127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113562</xdr:rowOff>
    </xdr:from>
    <xdr:ext cx="599010" cy="259045"/>
    <xdr:sp macro="" textlink="">
      <xdr:nvSpPr>
        <xdr:cNvPr id="194" name="民生費該当値テキスト"/>
        <xdr:cNvSpPr txBox="1"/>
      </xdr:nvSpPr>
      <xdr:spPr>
        <a:xfrm>
          <a:off x="4686300" y="126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87245</xdr:rowOff>
    </xdr:from>
    <xdr:to>
      <xdr:col>20</xdr:col>
      <xdr:colOff>38100</xdr:colOff>
      <xdr:row>75</xdr:row>
      <xdr:rowOff>17395</xdr:rowOff>
    </xdr:to>
    <xdr:sp macro="" textlink="">
      <xdr:nvSpPr>
        <xdr:cNvPr id="195" name="楕円 194"/>
        <xdr:cNvSpPr/>
      </xdr:nvSpPr>
      <xdr:spPr>
        <a:xfrm>
          <a:off x="3746500" y="12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33922</xdr:rowOff>
    </xdr:from>
    <xdr:ext cx="599010" cy="259045"/>
    <xdr:sp macro="" textlink="">
      <xdr:nvSpPr>
        <xdr:cNvPr id="196" name="テキスト ボックス 195"/>
        <xdr:cNvSpPr txBox="1"/>
      </xdr:nvSpPr>
      <xdr:spPr>
        <a:xfrm>
          <a:off x="3497795" y="1254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102670</xdr:rowOff>
    </xdr:from>
    <xdr:to>
      <xdr:col>15</xdr:col>
      <xdr:colOff>101600</xdr:colOff>
      <xdr:row>75</xdr:row>
      <xdr:rowOff>32820</xdr:rowOff>
    </xdr:to>
    <xdr:sp macro="" textlink="">
      <xdr:nvSpPr>
        <xdr:cNvPr id="197" name="楕円 196"/>
        <xdr:cNvSpPr/>
      </xdr:nvSpPr>
      <xdr:spPr>
        <a:xfrm>
          <a:off x="2857500" y="127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49347</xdr:rowOff>
    </xdr:from>
    <xdr:ext cx="599010" cy="259045"/>
    <xdr:sp macro="" textlink="">
      <xdr:nvSpPr>
        <xdr:cNvPr id="198" name="テキスト ボックス 197"/>
        <xdr:cNvSpPr txBox="1"/>
      </xdr:nvSpPr>
      <xdr:spPr>
        <a:xfrm>
          <a:off x="2608795" y="125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130603</xdr:rowOff>
    </xdr:from>
    <xdr:to>
      <xdr:col>10</xdr:col>
      <xdr:colOff>165100</xdr:colOff>
      <xdr:row>75</xdr:row>
      <xdr:rowOff>60753</xdr:rowOff>
    </xdr:to>
    <xdr:sp macro="" textlink="">
      <xdr:nvSpPr>
        <xdr:cNvPr id="199" name="楕円 198"/>
        <xdr:cNvSpPr/>
      </xdr:nvSpPr>
      <xdr:spPr>
        <a:xfrm>
          <a:off x="1968500" y="128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77280</xdr:rowOff>
    </xdr:from>
    <xdr:ext cx="599010" cy="259045"/>
    <xdr:sp macro="" textlink="">
      <xdr:nvSpPr>
        <xdr:cNvPr id="200" name="テキスト ボックス 199"/>
        <xdr:cNvSpPr txBox="1"/>
      </xdr:nvSpPr>
      <xdr:spPr>
        <a:xfrm>
          <a:off x="1719795" y="125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159048</xdr:rowOff>
    </xdr:from>
    <xdr:to>
      <xdr:col>6</xdr:col>
      <xdr:colOff>38100</xdr:colOff>
      <xdr:row>75</xdr:row>
      <xdr:rowOff>89198</xdr:rowOff>
    </xdr:to>
    <xdr:sp macro="" textlink="">
      <xdr:nvSpPr>
        <xdr:cNvPr id="201" name="楕円 200"/>
        <xdr:cNvSpPr/>
      </xdr:nvSpPr>
      <xdr:spPr>
        <a:xfrm>
          <a:off x="1079500" y="12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105725</xdr:rowOff>
    </xdr:from>
    <xdr:ext cx="599010" cy="259045"/>
    <xdr:sp macro="" textlink="">
      <xdr:nvSpPr>
        <xdr:cNvPr id="202" name="テキスト ボックス 201"/>
        <xdr:cNvSpPr txBox="1"/>
      </xdr:nvSpPr>
      <xdr:spPr>
        <a:xfrm>
          <a:off x="830795" y="126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29204</xdr:rowOff>
    </xdr:from>
    <xdr:to>
      <xdr:col>24</xdr:col>
      <xdr:colOff>63500</xdr:colOff>
      <xdr:row>98</xdr:row>
      <xdr:rowOff>89506</xdr:rowOff>
    </xdr:to>
    <xdr:cxnSp macro="">
      <xdr:nvCxnSpPr>
        <xdr:cNvPr id="234" name="直線コネクタ 233"/>
        <xdr:cNvCxnSpPr/>
      </xdr:nvCxnSpPr>
      <xdr:spPr>
        <a:xfrm flipV="1">
          <a:off x="3797300" y="16831304"/>
          <a:ext cx="8382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60621</xdr:rowOff>
    </xdr:from>
    <xdr:to>
      <xdr:col>19</xdr:col>
      <xdr:colOff>177800</xdr:colOff>
      <xdr:row>98</xdr:row>
      <xdr:rowOff>89506</xdr:rowOff>
    </xdr:to>
    <xdr:cxnSp macro="">
      <xdr:nvCxnSpPr>
        <xdr:cNvPr id="237" name="直線コネクタ 236"/>
        <xdr:cNvCxnSpPr/>
      </xdr:nvCxnSpPr>
      <xdr:spPr>
        <a:xfrm>
          <a:off x="2908300" y="16862721"/>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60621</xdr:rowOff>
    </xdr:from>
    <xdr:to>
      <xdr:col>15</xdr:col>
      <xdr:colOff>50800</xdr:colOff>
      <xdr:row>98</xdr:row>
      <xdr:rowOff>104577</xdr:rowOff>
    </xdr:to>
    <xdr:cxnSp macro="">
      <xdr:nvCxnSpPr>
        <xdr:cNvPr id="240" name="直線コネクタ 239"/>
        <xdr:cNvCxnSpPr/>
      </xdr:nvCxnSpPr>
      <xdr:spPr>
        <a:xfrm flipV="1">
          <a:off x="2019300" y="16862721"/>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103287</xdr:rowOff>
    </xdr:from>
    <xdr:to>
      <xdr:col>10</xdr:col>
      <xdr:colOff>114300</xdr:colOff>
      <xdr:row>98</xdr:row>
      <xdr:rowOff>104577</xdr:rowOff>
    </xdr:to>
    <xdr:cxnSp macro="">
      <xdr:nvCxnSpPr>
        <xdr:cNvPr id="243" name="直線コネクタ 242"/>
        <xdr:cNvCxnSpPr/>
      </xdr:nvCxnSpPr>
      <xdr:spPr>
        <a:xfrm>
          <a:off x="1130300" y="1690538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7" name="テキスト ボックス 246"/>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149854</xdr:rowOff>
    </xdr:from>
    <xdr:to>
      <xdr:col>24</xdr:col>
      <xdr:colOff>114300</xdr:colOff>
      <xdr:row>98</xdr:row>
      <xdr:rowOff>80004</xdr:rowOff>
    </xdr:to>
    <xdr:sp macro="" textlink="">
      <xdr:nvSpPr>
        <xdr:cNvPr id="253" name="楕円 252"/>
        <xdr:cNvSpPr/>
      </xdr:nvSpPr>
      <xdr:spPr>
        <a:xfrm>
          <a:off x="4584700" y="167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128281</xdr:rowOff>
    </xdr:from>
    <xdr:ext cx="534377" cy="259045"/>
    <xdr:sp macro="" textlink="">
      <xdr:nvSpPr>
        <xdr:cNvPr id="254" name="衛生費該当値テキスト"/>
        <xdr:cNvSpPr txBox="1"/>
      </xdr:nvSpPr>
      <xdr:spPr>
        <a:xfrm>
          <a:off x="4686300" y="167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38706</xdr:rowOff>
    </xdr:from>
    <xdr:to>
      <xdr:col>20</xdr:col>
      <xdr:colOff>38100</xdr:colOff>
      <xdr:row>98</xdr:row>
      <xdr:rowOff>140306</xdr:rowOff>
    </xdr:to>
    <xdr:sp macro="" textlink="">
      <xdr:nvSpPr>
        <xdr:cNvPr id="255" name="楕円 254"/>
        <xdr:cNvSpPr/>
      </xdr:nvSpPr>
      <xdr:spPr>
        <a:xfrm>
          <a:off x="37465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131433</xdr:rowOff>
    </xdr:from>
    <xdr:ext cx="534377" cy="259045"/>
    <xdr:sp macro="" textlink="">
      <xdr:nvSpPr>
        <xdr:cNvPr id="256" name="テキスト ボックス 255"/>
        <xdr:cNvSpPr txBox="1"/>
      </xdr:nvSpPr>
      <xdr:spPr>
        <a:xfrm>
          <a:off x="3530111" y="16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9821</xdr:rowOff>
    </xdr:from>
    <xdr:to>
      <xdr:col>15</xdr:col>
      <xdr:colOff>101600</xdr:colOff>
      <xdr:row>98</xdr:row>
      <xdr:rowOff>111421</xdr:rowOff>
    </xdr:to>
    <xdr:sp macro="" textlink="">
      <xdr:nvSpPr>
        <xdr:cNvPr id="257" name="楕円 256"/>
        <xdr:cNvSpPr/>
      </xdr:nvSpPr>
      <xdr:spPr>
        <a:xfrm>
          <a:off x="2857500" y="168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102548</xdr:rowOff>
    </xdr:from>
    <xdr:ext cx="534377" cy="259045"/>
    <xdr:sp macro="" textlink="">
      <xdr:nvSpPr>
        <xdr:cNvPr id="258" name="テキスト ボックス 257"/>
        <xdr:cNvSpPr txBox="1"/>
      </xdr:nvSpPr>
      <xdr:spPr>
        <a:xfrm>
          <a:off x="2641111" y="169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53777</xdr:rowOff>
    </xdr:from>
    <xdr:to>
      <xdr:col>10</xdr:col>
      <xdr:colOff>165100</xdr:colOff>
      <xdr:row>98</xdr:row>
      <xdr:rowOff>155377</xdr:rowOff>
    </xdr:to>
    <xdr:sp macro="" textlink="">
      <xdr:nvSpPr>
        <xdr:cNvPr id="259" name="楕円 258"/>
        <xdr:cNvSpPr/>
      </xdr:nvSpPr>
      <xdr:spPr>
        <a:xfrm>
          <a:off x="1968500" y="168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146504</xdr:rowOff>
    </xdr:from>
    <xdr:ext cx="534377" cy="259045"/>
    <xdr:sp macro="" textlink="">
      <xdr:nvSpPr>
        <xdr:cNvPr id="260" name="テキスト ボックス 259"/>
        <xdr:cNvSpPr txBox="1"/>
      </xdr:nvSpPr>
      <xdr:spPr>
        <a:xfrm>
          <a:off x="1752111" y="1694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52487</xdr:rowOff>
    </xdr:from>
    <xdr:to>
      <xdr:col>6</xdr:col>
      <xdr:colOff>38100</xdr:colOff>
      <xdr:row>98</xdr:row>
      <xdr:rowOff>154087</xdr:rowOff>
    </xdr:to>
    <xdr:sp macro="" textlink="">
      <xdr:nvSpPr>
        <xdr:cNvPr id="261" name="楕円 260"/>
        <xdr:cNvSpPr/>
      </xdr:nvSpPr>
      <xdr:spPr>
        <a:xfrm>
          <a:off x="1079500" y="16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145214</xdr:rowOff>
    </xdr:from>
    <xdr:ext cx="534377" cy="259045"/>
    <xdr:sp macro="" textlink="">
      <xdr:nvSpPr>
        <xdr:cNvPr id="262" name="テキスト ボックス 261"/>
        <xdr:cNvSpPr txBox="1"/>
      </xdr:nvSpPr>
      <xdr:spPr>
        <a:xfrm>
          <a:off x="863111" y="169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145212</xdr:rowOff>
    </xdr:from>
    <xdr:to>
      <xdr:col>55</xdr:col>
      <xdr:colOff>0</xdr:colOff>
      <xdr:row>57</xdr:row>
      <xdr:rowOff>132600</xdr:rowOff>
    </xdr:to>
    <xdr:cxnSp macro="">
      <xdr:nvCxnSpPr>
        <xdr:cNvPr id="346" name="直線コネクタ 345"/>
        <xdr:cNvCxnSpPr/>
      </xdr:nvCxnSpPr>
      <xdr:spPr>
        <a:xfrm flipV="1">
          <a:off x="9639300" y="9746412"/>
          <a:ext cx="838200" cy="1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132600</xdr:rowOff>
    </xdr:from>
    <xdr:to>
      <xdr:col>50</xdr:col>
      <xdr:colOff>114300</xdr:colOff>
      <xdr:row>57</xdr:row>
      <xdr:rowOff>143396</xdr:rowOff>
    </xdr:to>
    <xdr:cxnSp macro="">
      <xdr:nvCxnSpPr>
        <xdr:cNvPr id="349" name="直線コネクタ 348"/>
        <xdr:cNvCxnSpPr/>
      </xdr:nvCxnSpPr>
      <xdr:spPr>
        <a:xfrm flipV="1">
          <a:off x="8750300" y="9905250"/>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143396</xdr:rowOff>
    </xdr:from>
    <xdr:to>
      <xdr:col>45</xdr:col>
      <xdr:colOff>177800</xdr:colOff>
      <xdr:row>57</xdr:row>
      <xdr:rowOff>154674</xdr:rowOff>
    </xdr:to>
    <xdr:cxnSp macro="">
      <xdr:nvCxnSpPr>
        <xdr:cNvPr id="352" name="直線コネクタ 351"/>
        <xdr:cNvCxnSpPr/>
      </xdr:nvCxnSpPr>
      <xdr:spPr>
        <a:xfrm flipV="1">
          <a:off x="7861300" y="991604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142024</xdr:rowOff>
    </xdr:from>
    <xdr:to>
      <xdr:col>41</xdr:col>
      <xdr:colOff>50800</xdr:colOff>
      <xdr:row>57</xdr:row>
      <xdr:rowOff>154674</xdr:rowOff>
    </xdr:to>
    <xdr:cxnSp macro="">
      <xdr:nvCxnSpPr>
        <xdr:cNvPr id="355" name="直線コネクタ 354"/>
        <xdr:cNvCxnSpPr/>
      </xdr:nvCxnSpPr>
      <xdr:spPr>
        <a:xfrm>
          <a:off x="6972300" y="9914674"/>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99280</xdr:rowOff>
    </xdr:from>
    <xdr:ext cx="534377" cy="259045"/>
    <xdr:sp macro="" textlink="">
      <xdr:nvSpPr>
        <xdr:cNvPr id="359" name="テキスト ボックス 358"/>
        <xdr:cNvSpPr txBox="1"/>
      </xdr:nvSpPr>
      <xdr:spPr>
        <a:xfrm>
          <a:off x="6705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94412</xdr:rowOff>
    </xdr:from>
    <xdr:to>
      <xdr:col>55</xdr:col>
      <xdr:colOff>50800</xdr:colOff>
      <xdr:row>57</xdr:row>
      <xdr:rowOff>24562</xdr:rowOff>
    </xdr:to>
    <xdr:sp macro="" textlink="">
      <xdr:nvSpPr>
        <xdr:cNvPr id="365" name="楕円 364"/>
        <xdr:cNvSpPr/>
      </xdr:nvSpPr>
      <xdr:spPr>
        <a:xfrm>
          <a:off x="10426700" y="9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117289</xdr:rowOff>
    </xdr:from>
    <xdr:ext cx="534377" cy="259045"/>
    <xdr:sp macro="" textlink="">
      <xdr:nvSpPr>
        <xdr:cNvPr id="366" name="農林水産業費該当値テキスト"/>
        <xdr:cNvSpPr txBox="1"/>
      </xdr:nvSpPr>
      <xdr:spPr>
        <a:xfrm>
          <a:off x="10528300" y="95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81800</xdr:rowOff>
    </xdr:from>
    <xdr:to>
      <xdr:col>50</xdr:col>
      <xdr:colOff>165100</xdr:colOff>
      <xdr:row>58</xdr:row>
      <xdr:rowOff>11950</xdr:rowOff>
    </xdr:to>
    <xdr:sp macro="" textlink="">
      <xdr:nvSpPr>
        <xdr:cNvPr id="367" name="楕円 366"/>
        <xdr:cNvSpPr/>
      </xdr:nvSpPr>
      <xdr:spPr>
        <a:xfrm>
          <a:off x="9588500" y="98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3077</xdr:rowOff>
    </xdr:from>
    <xdr:ext cx="534377" cy="259045"/>
    <xdr:sp macro="" textlink="">
      <xdr:nvSpPr>
        <xdr:cNvPr id="368" name="テキスト ボックス 367"/>
        <xdr:cNvSpPr txBox="1"/>
      </xdr:nvSpPr>
      <xdr:spPr>
        <a:xfrm>
          <a:off x="9372111" y="99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92596</xdr:rowOff>
    </xdr:from>
    <xdr:to>
      <xdr:col>46</xdr:col>
      <xdr:colOff>38100</xdr:colOff>
      <xdr:row>58</xdr:row>
      <xdr:rowOff>22746</xdr:rowOff>
    </xdr:to>
    <xdr:sp macro="" textlink="">
      <xdr:nvSpPr>
        <xdr:cNvPr id="369" name="楕円 368"/>
        <xdr:cNvSpPr/>
      </xdr:nvSpPr>
      <xdr:spPr>
        <a:xfrm>
          <a:off x="8699500" y="98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13873</xdr:rowOff>
    </xdr:from>
    <xdr:ext cx="534377" cy="259045"/>
    <xdr:sp macro="" textlink="">
      <xdr:nvSpPr>
        <xdr:cNvPr id="370" name="テキスト ボックス 369"/>
        <xdr:cNvSpPr txBox="1"/>
      </xdr:nvSpPr>
      <xdr:spPr>
        <a:xfrm>
          <a:off x="8483111" y="99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103874</xdr:rowOff>
    </xdr:from>
    <xdr:to>
      <xdr:col>41</xdr:col>
      <xdr:colOff>101600</xdr:colOff>
      <xdr:row>58</xdr:row>
      <xdr:rowOff>34024</xdr:rowOff>
    </xdr:to>
    <xdr:sp macro="" textlink="">
      <xdr:nvSpPr>
        <xdr:cNvPr id="371" name="楕円 370"/>
        <xdr:cNvSpPr/>
      </xdr:nvSpPr>
      <xdr:spPr>
        <a:xfrm>
          <a:off x="7810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25151</xdr:rowOff>
    </xdr:from>
    <xdr:ext cx="534377" cy="259045"/>
    <xdr:sp macro="" textlink="">
      <xdr:nvSpPr>
        <xdr:cNvPr id="372" name="テキスト ボックス 371"/>
        <xdr:cNvSpPr txBox="1"/>
      </xdr:nvSpPr>
      <xdr:spPr>
        <a:xfrm>
          <a:off x="7594111" y="99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91224</xdr:rowOff>
    </xdr:from>
    <xdr:to>
      <xdr:col>36</xdr:col>
      <xdr:colOff>165100</xdr:colOff>
      <xdr:row>58</xdr:row>
      <xdr:rowOff>21374</xdr:rowOff>
    </xdr:to>
    <xdr:sp macro="" textlink="">
      <xdr:nvSpPr>
        <xdr:cNvPr id="373" name="楕円 372"/>
        <xdr:cNvSpPr/>
      </xdr:nvSpPr>
      <xdr:spPr>
        <a:xfrm>
          <a:off x="69215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12501</xdr:rowOff>
    </xdr:from>
    <xdr:ext cx="534377" cy="259045"/>
    <xdr:sp macro="" textlink="">
      <xdr:nvSpPr>
        <xdr:cNvPr id="374" name="テキスト ボックス 373"/>
        <xdr:cNvSpPr txBox="1"/>
      </xdr:nvSpPr>
      <xdr:spPr>
        <a:xfrm>
          <a:off x="6705111" y="995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33085</xdr:rowOff>
    </xdr:from>
    <xdr:to>
      <xdr:col>55</xdr:col>
      <xdr:colOff>0</xdr:colOff>
      <xdr:row>79</xdr:row>
      <xdr:rowOff>54280</xdr:rowOff>
    </xdr:to>
    <xdr:cxnSp macro="">
      <xdr:nvCxnSpPr>
        <xdr:cNvPr id="405" name="直線コネクタ 404"/>
        <xdr:cNvCxnSpPr/>
      </xdr:nvCxnSpPr>
      <xdr:spPr>
        <a:xfrm flipV="1">
          <a:off x="9639300" y="13577635"/>
          <a:ext cx="8382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49152</xdr:rowOff>
    </xdr:from>
    <xdr:to>
      <xdr:col>50</xdr:col>
      <xdr:colOff>114300</xdr:colOff>
      <xdr:row>79</xdr:row>
      <xdr:rowOff>54280</xdr:rowOff>
    </xdr:to>
    <xdr:cxnSp macro="">
      <xdr:nvCxnSpPr>
        <xdr:cNvPr id="408" name="直線コネクタ 407"/>
        <xdr:cNvCxnSpPr/>
      </xdr:nvCxnSpPr>
      <xdr:spPr>
        <a:xfrm>
          <a:off x="8750300" y="13593702"/>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49152</xdr:rowOff>
    </xdr:from>
    <xdr:to>
      <xdr:col>45</xdr:col>
      <xdr:colOff>177800</xdr:colOff>
      <xdr:row>79</xdr:row>
      <xdr:rowOff>50916</xdr:rowOff>
    </xdr:to>
    <xdr:cxnSp macro="">
      <xdr:nvCxnSpPr>
        <xdr:cNvPr id="411" name="直線コネクタ 410"/>
        <xdr:cNvCxnSpPr/>
      </xdr:nvCxnSpPr>
      <xdr:spPr>
        <a:xfrm flipV="1">
          <a:off x="7861300" y="13593702"/>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21210</xdr:rowOff>
    </xdr:from>
    <xdr:to>
      <xdr:col>41</xdr:col>
      <xdr:colOff>50800</xdr:colOff>
      <xdr:row>79</xdr:row>
      <xdr:rowOff>50916</xdr:rowOff>
    </xdr:to>
    <xdr:cxnSp macro="">
      <xdr:nvCxnSpPr>
        <xdr:cNvPr id="414" name="直線コネクタ 413"/>
        <xdr:cNvCxnSpPr/>
      </xdr:nvCxnSpPr>
      <xdr:spPr>
        <a:xfrm>
          <a:off x="6972300" y="13565760"/>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167251</xdr:rowOff>
    </xdr:from>
    <xdr:ext cx="534377" cy="259045"/>
    <xdr:sp macro="" textlink="">
      <xdr:nvSpPr>
        <xdr:cNvPr id="418" name="テキスト ボックス 417"/>
        <xdr:cNvSpPr txBox="1"/>
      </xdr:nvSpPr>
      <xdr:spPr>
        <a:xfrm>
          <a:off x="6705111" y="131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153735</xdr:rowOff>
    </xdr:from>
    <xdr:to>
      <xdr:col>55</xdr:col>
      <xdr:colOff>50800</xdr:colOff>
      <xdr:row>79</xdr:row>
      <xdr:rowOff>83885</xdr:rowOff>
    </xdr:to>
    <xdr:sp macro="" textlink="">
      <xdr:nvSpPr>
        <xdr:cNvPr id="424" name="楕円 423"/>
        <xdr:cNvSpPr/>
      </xdr:nvSpPr>
      <xdr:spPr>
        <a:xfrm>
          <a:off x="10426700" y="135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68662</xdr:rowOff>
    </xdr:from>
    <xdr:ext cx="469744" cy="259045"/>
    <xdr:sp macro="" textlink="">
      <xdr:nvSpPr>
        <xdr:cNvPr id="425" name="商工費該当値テキスト"/>
        <xdr:cNvSpPr txBox="1"/>
      </xdr:nvSpPr>
      <xdr:spPr>
        <a:xfrm>
          <a:off x="10528300" y="1344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3480</xdr:rowOff>
    </xdr:from>
    <xdr:to>
      <xdr:col>50</xdr:col>
      <xdr:colOff>165100</xdr:colOff>
      <xdr:row>79</xdr:row>
      <xdr:rowOff>105080</xdr:rowOff>
    </xdr:to>
    <xdr:sp macro="" textlink="">
      <xdr:nvSpPr>
        <xdr:cNvPr id="426" name="楕円 425"/>
        <xdr:cNvSpPr/>
      </xdr:nvSpPr>
      <xdr:spPr>
        <a:xfrm>
          <a:off x="9588500" y="135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96207</xdr:rowOff>
    </xdr:from>
    <xdr:ext cx="469744" cy="259045"/>
    <xdr:sp macro="" textlink="">
      <xdr:nvSpPr>
        <xdr:cNvPr id="427" name="テキスト ボックス 426"/>
        <xdr:cNvSpPr txBox="1"/>
      </xdr:nvSpPr>
      <xdr:spPr>
        <a:xfrm>
          <a:off x="9404428" y="136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169802</xdr:rowOff>
    </xdr:from>
    <xdr:to>
      <xdr:col>46</xdr:col>
      <xdr:colOff>38100</xdr:colOff>
      <xdr:row>79</xdr:row>
      <xdr:rowOff>99952</xdr:rowOff>
    </xdr:to>
    <xdr:sp macro="" textlink="">
      <xdr:nvSpPr>
        <xdr:cNvPr id="428" name="楕円 427"/>
        <xdr:cNvSpPr/>
      </xdr:nvSpPr>
      <xdr:spPr>
        <a:xfrm>
          <a:off x="8699500" y="135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91079</xdr:rowOff>
    </xdr:from>
    <xdr:ext cx="469744" cy="259045"/>
    <xdr:sp macro="" textlink="">
      <xdr:nvSpPr>
        <xdr:cNvPr id="429" name="テキスト ボックス 428"/>
        <xdr:cNvSpPr txBox="1"/>
      </xdr:nvSpPr>
      <xdr:spPr>
        <a:xfrm>
          <a:off x="8515428" y="1363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116</xdr:rowOff>
    </xdr:from>
    <xdr:to>
      <xdr:col>41</xdr:col>
      <xdr:colOff>101600</xdr:colOff>
      <xdr:row>79</xdr:row>
      <xdr:rowOff>101716</xdr:rowOff>
    </xdr:to>
    <xdr:sp macro="" textlink="">
      <xdr:nvSpPr>
        <xdr:cNvPr id="430" name="楕円 429"/>
        <xdr:cNvSpPr/>
      </xdr:nvSpPr>
      <xdr:spPr>
        <a:xfrm>
          <a:off x="7810500" y="135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92843</xdr:rowOff>
    </xdr:from>
    <xdr:ext cx="469744" cy="259045"/>
    <xdr:sp macro="" textlink="">
      <xdr:nvSpPr>
        <xdr:cNvPr id="431" name="テキスト ボックス 430"/>
        <xdr:cNvSpPr txBox="1"/>
      </xdr:nvSpPr>
      <xdr:spPr>
        <a:xfrm>
          <a:off x="7626428" y="136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141860</xdr:rowOff>
    </xdr:from>
    <xdr:to>
      <xdr:col>36</xdr:col>
      <xdr:colOff>165100</xdr:colOff>
      <xdr:row>79</xdr:row>
      <xdr:rowOff>72010</xdr:rowOff>
    </xdr:to>
    <xdr:sp macro="" textlink="">
      <xdr:nvSpPr>
        <xdr:cNvPr id="432" name="楕円 431"/>
        <xdr:cNvSpPr/>
      </xdr:nvSpPr>
      <xdr:spPr>
        <a:xfrm>
          <a:off x="6921500" y="13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63137</xdr:rowOff>
    </xdr:from>
    <xdr:ext cx="469744" cy="259045"/>
    <xdr:sp macro="" textlink="">
      <xdr:nvSpPr>
        <xdr:cNvPr id="433" name="テキスト ボックス 432"/>
        <xdr:cNvSpPr txBox="1"/>
      </xdr:nvSpPr>
      <xdr:spPr>
        <a:xfrm>
          <a:off x="6737428" y="1360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5169</xdr:rowOff>
    </xdr:from>
    <xdr:to>
      <xdr:col>55</xdr:col>
      <xdr:colOff>0</xdr:colOff>
      <xdr:row>97</xdr:row>
      <xdr:rowOff>87339</xdr:rowOff>
    </xdr:to>
    <xdr:cxnSp macro="">
      <xdr:nvCxnSpPr>
        <xdr:cNvPr id="458" name="直線コネクタ 457"/>
        <xdr:cNvCxnSpPr/>
      </xdr:nvCxnSpPr>
      <xdr:spPr>
        <a:xfrm>
          <a:off x="9639300" y="16635819"/>
          <a:ext cx="838200" cy="8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5169</xdr:rowOff>
    </xdr:from>
    <xdr:to>
      <xdr:col>50</xdr:col>
      <xdr:colOff>114300</xdr:colOff>
      <xdr:row>97</xdr:row>
      <xdr:rowOff>21360</xdr:rowOff>
    </xdr:to>
    <xdr:cxnSp macro="">
      <xdr:nvCxnSpPr>
        <xdr:cNvPr id="461" name="直線コネクタ 460"/>
        <xdr:cNvCxnSpPr/>
      </xdr:nvCxnSpPr>
      <xdr:spPr>
        <a:xfrm flipV="1">
          <a:off x="8750300" y="16635819"/>
          <a:ext cx="8890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104387</xdr:rowOff>
    </xdr:from>
    <xdr:to>
      <xdr:col>45</xdr:col>
      <xdr:colOff>177800</xdr:colOff>
      <xdr:row>97</xdr:row>
      <xdr:rowOff>21360</xdr:rowOff>
    </xdr:to>
    <xdr:cxnSp macro="">
      <xdr:nvCxnSpPr>
        <xdr:cNvPr id="464" name="直線コネクタ 463"/>
        <xdr:cNvCxnSpPr/>
      </xdr:nvCxnSpPr>
      <xdr:spPr>
        <a:xfrm>
          <a:off x="7861300" y="16563587"/>
          <a:ext cx="889000" cy="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104387</xdr:rowOff>
    </xdr:from>
    <xdr:to>
      <xdr:col>41</xdr:col>
      <xdr:colOff>50800</xdr:colOff>
      <xdr:row>97</xdr:row>
      <xdr:rowOff>36116</xdr:rowOff>
    </xdr:to>
    <xdr:cxnSp macro="">
      <xdr:nvCxnSpPr>
        <xdr:cNvPr id="467" name="直線コネクタ 466"/>
        <xdr:cNvCxnSpPr/>
      </xdr:nvCxnSpPr>
      <xdr:spPr>
        <a:xfrm flipV="1">
          <a:off x="6972300" y="16563587"/>
          <a:ext cx="889000" cy="10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36539</xdr:rowOff>
    </xdr:from>
    <xdr:to>
      <xdr:col>55</xdr:col>
      <xdr:colOff>50800</xdr:colOff>
      <xdr:row>97</xdr:row>
      <xdr:rowOff>138139</xdr:rowOff>
    </xdr:to>
    <xdr:sp macro="" textlink="">
      <xdr:nvSpPr>
        <xdr:cNvPr id="477" name="楕円 476"/>
        <xdr:cNvSpPr/>
      </xdr:nvSpPr>
      <xdr:spPr>
        <a:xfrm>
          <a:off x="10426700" y="1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122916</xdr:rowOff>
    </xdr:from>
    <xdr:ext cx="534377" cy="259045"/>
    <xdr:sp macro="" textlink="">
      <xdr:nvSpPr>
        <xdr:cNvPr id="478" name="土木費該当値テキスト"/>
        <xdr:cNvSpPr txBox="1"/>
      </xdr:nvSpPr>
      <xdr:spPr>
        <a:xfrm>
          <a:off x="10528300" y="165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125819</xdr:rowOff>
    </xdr:from>
    <xdr:to>
      <xdr:col>50</xdr:col>
      <xdr:colOff>165100</xdr:colOff>
      <xdr:row>97</xdr:row>
      <xdr:rowOff>55969</xdr:rowOff>
    </xdr:to>
    <xdr:sp macro="" textlink="">
      <xdr:nvSpPr>
        <xdr:cNvPr id="479" name="楕円 478"/>
        <xdr:cNvSpPr/>
      </xdr:nvSpPr>
      <xdr:spPr>
        <a:xfrm>
          <a:off x="9588500" y="16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47096</xdr:rowOff>
    </xdr:from>
    <xdr:ext cx="534377" cy="259045"/>
    <xdr:sp macro="" textlink="">
      <xdr:nvSpPr>
        <xdr:cNvPr id="480" name="テキスト ボックス 479"/>
        <xdr:cNvSpPr txBox="1"/>
      </xdr:nvSpPr>
      <xdr:spPr>
        <a:xfrm>
          <a:off x="9372111" y="166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142010</xdr:rowOff>
    </xdr:from>
    <xdr:to>
      <xdr:col>46</xdr:col>
      <xdr:colOff>38100</xdr:colOff>
      <xdr:row>97</xdr:row>
      <xdr:rowOff>72160</xdr:rowOff>
    </xdr:to>
    <xdr:sp macro="" textlink="">
      <xdr:nvSpPr>
        <xdr:cNvPr id="481" name="楕円 480"/>
        <xdr:cNvSpPr/>
      </xdr:nvSpPr>
      <xdr:spPr>
        <a:xfrm>
          <a:off x="8699500" y="166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63287</xdr:rowOff>
    </xdr:from>
    <xdr:ext cx="534377" cy="259045"/>
    <xdr:sp macro="" textlink="">
      <xdr:nvSpPr>
        <xdr:cNvPr id="482" name="テキスト ボックス 481"/>
        <xdr:cNvSpPr txBox="1"/>
      </xdr:nvSpPr>
      <xdr:spPr>
        <a:xfrm>
          <a:off x="8483111" y="166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53587</xdr:rowOff>
    </xdr:from>
    <xdr:to>
      <xdr:col>41</xdr:col>
      <xdr:colOff>101600</xdr:colOff>
      <xdr:row>96</xdr:row>
      <xdr:rowOff>155187</xdr:rowOff>
    </xdr:to>
    <xdr:sp macro="" textlink="">
      <xdr:nvSpPr>
        <xdr:cNvPr id="483" name="楕円 482"/>
        <xdr:cNvSpPr/>
      </xdr:nvSpPr>
      <xdr:spPr>
        <a:xfrm>
          <a:off x="7810500" y="165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146314</xdr:rowOff>
    </xdr:from>
    <xdr:ext cx="534377" cy="259045"/>
    <xdr:sp macro="" textlink="">
      <xdr:nvSpPr>
        <xdr:cNvPr id="484" name="テキスト ボックス 483"/>
        <xdr:cNvSpPr txBox="1"/>
      </xdr:nvSpPr>
      <xdr:spPr>
        <a:xfrm>
          <a:off x="7594111" y="166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156766</xdr:rowOff>
    </xdr:from>
    <xdr:to>
      <xdr:col>36</xdr:col>
      <xdr:colOff>165100</xdr:colOff>
      <xdr:row>97</xdr:row>
      <xdr:rowOff>86916</xdr:rowOff>
    </xdr:to>
    <xdr:sp macro="" textlink="">
      <xdr:nvSpPr>
        <xdr:cNvPr id="485" name="楕円 484"/>
        <xdr:cNvSpPr/>
      </xdr:nvSpPr>
      <xdr:spPr>
        <a:xfrm>
          <a:off x="6921500" y="166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78043</xdr:rowOff>
    </xdr:from>
    <xdr:ext cx="534377" cy="259045"/>
    <xdr:sp macro="" textlink="">
      <xdr:nvSpPr>
        <xdr:cNvPr id="486" name="テキスト ボックス 485"/>
        <xdr:cNvSpPr txBox="1"/>
      </xdr:nvSpPr>
      <xdr:spPr>
        <a:xfrm>
          <a:off x="6705111" y="167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22689</xdr:rowOff>
    </xdr:from>
    <xdr:to>
      <xdr:col>85</xdr:col>
      <xdr:colOff>127000</xdr:colOff>
      <xdr:row>38</xdr:row>
      <xdr:rowOff>86534</xdr:rowOff>
    </xdr:to>
    <xdr:cxnSp macro="">
      <xdr:nvCxnSpPr>
        <xdr:cNvPr id="518" name="直線コネクタ 517"/>
        <xdr:cNvCxnSpPr/>
      </xdr:nvCxnSpPr>
      <xdr:spPr>
        <a:xfrm flipV="1">
          <a:off x="15481300" y="6537789"/>
          <a:ext cx="8382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86534</xdr:rowOff>
    </xdr:from>
    <xdr:to>
      <xdr:col>81</xdr:col>
      <xdr:colOff>50800</xdr:colOff>
      <xdr:row>38</xdr:row>
      <xdr:rowOff>95449</xdr:rowOff>
    </xdr:to>
    <xdr:cxnSp macro="">
      <xdr:nvCxnSpPr>
        <xdr:cNvPr id="521" name="直線コネクタ 520"/>
        <xdr:cNvCxnSpPr/>
      </xdr:nvCxnSpPr>
      <xdr:spPr>
        <a:xfrm flipV="1">
          <a:off x="14592300" y="660163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91106</xdr:rowOff>
    </xdr:from>
    <xdr:to>
      <xdr:col>76</xdr:col>
      <xdr:colOff>114300</xdr:colOff>
      <xdr:row>38</xdr:row>
      <xdr:rowOff>95449</xdr:rowOff>
    </xdr:to>
    <xdr:cxnSp macro="">
      <xdr:nvCxnSpPr>
        <xdr:cNvPr id="524" name="直線コネクタ 523"/>
        <xdr:cNvCxnSpPr/>
      </xdr:nvCxnSpPr>
      <xdr:spPr>
        <a:xfrm>
          <a:off x="13703300" y="660620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73504</xdr:rowOff>
    </xdr:from>
    <xdr:to>
      <xdr:col>71</xdr:col>
      <xdr:colOff>177800</xdr:colOff>
      <xdr:row>38</xdr:row>
      <xdr:rowOff>91106</xdr:rowOff>
    </xdr:to>
    <xdr:cxnSp macro="">
      <xdr:nvCxnSpPr>
        <xdr:cNvPr id="527" name="直線コネクタ 526"/>
        <xdr:cNvCxnSpPr/>
      </xdr:nvCxnSpPr>
      <xdr:spPr>
        <a:xfrm>
          <a:off x="12814300" y="6074254"/>
          <a:ext cx="889000" cy="5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106287</xdr:rowOff>
    </xdr:from>
    <xdr:ext cx="534377" cy="259045"/>
    <xdr:sp macro="" textlink="">
      <xdr:nvSpPr>
        <xdr:cNvPr id="531" name="テキスト ボックス 530"/>
        <xdr:cNvSpPr txBox="1"/>
      </xdr:nvSpPr>
      <xdr:spPr>
        <a:xfrm>
          <a:off x="12547111" y="62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143339</xdr:rowOff>
    </xdr:from>
    <xdr:to>
      <xdr:col>85</xdr:col>
      <xdr:colOff>177800</xdr:colOff>
      <xdr:row>38</xdr:row>
      <xdr:rowOff>73489</xdr:rowOff>
    </xdr:to>
    <xdr:sp macro="" textlink="">
      <xdr:nvSpPr>
        <xdr:cNvPr id="537" name="楕円 536"/>
        <xdr:cNvSpPr/>
      </xdr:nvSpPr>
      <xdr:spPr>
        <a:xfrm>
          <a:off x="16268700" y="6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121766</xdr:rowOff>
    </xdr:from>
    <xdr:ext cx="534377" cy="259045"/>
    <xdr:sp macro="" textlink="">
      <xdr:nvSpPr>
        <xdr:cNvPr id="538" name="消防費該当値テキスト"/>
        <xdr:cNvSpPr txBox="1"/>
      </xdr:nvSpPr>
      <xdr:spPr>
        <a:xfrm>
          <a:off x="16370300" y="64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35734</xdr:rowOff>
    </xdr:from>
    <xdr:to>
      <xdr:col>81</xdr:col>
      <xdr:colOff>101600</xdr:colOff>
      <xdr:row>38</xdr:row>
      <xdr:rowOff>137334</xdr:rowOff>
    </xdr:to>
    <xdr:sp macro="" textlink="">
      <xdr:nvSpPr>
        <xdr:cNvPr id="539" name="楕円 538"/>
        <xdr:cNvSpPr/>
      </xdr:nvSpPr>
      <xdr:spPr>
        <a:xfrm>
          <a:off x="15430500" y="65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128461</xdr:rowOff>
    </xdr:from>
    <xdr:ext cx="534377" cy="259045"/>
    <xdr:sp macro="" textlink="">
      <xdr:nvSpPr>
        <xdr:cNvPr id="540" name="テキスト ボックス 539"/>
        <xdr:cNvSpPr txBox="1"/>
      </xdr:nvSpPr>
      <xdr:spPr>
        <a:xfrm>
          <a:off x="15214111" y="66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44649</xdr:rowOff>
    </xdr:from>
    <xdr:to>
      <xdr:col>76</xdr:col>
      <xdr:colOff>165100</xdr:colOff>
      <xdr:row>38</xdr:row>
      <xdr:rowOff>146249</xdr:rowOff>
    </xdr:to>
    <xdr:sp macro="" textlink="">
      <xdr:nvSpPr>
        <xdr:cNvPr id="541" name="楕円 540"/>
        <xdr:cNvSpPr/>
      </xdr:nvSpPr>
      <xdr:spPr>
        <a:xfrm>
          <a:off x="14541500" y="65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137376</xdr:rowOff>
    </xdr:from>
    <xdr:ext cx="534377" cy="259045"/>
    <xdr:sp macro="" textlink="">
      <xdr:nvSpPr>
        <xdr:cNvPr id="542" name="テキスト ボックス 541"/>
        <xdr:cNvSpPr txBox="1"/>
      </xdr:nvSpPr>
      <xdr:spPr>
        <a:xfrm>
          <a:off x="14325111" y="66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40306</xdr:rowOff>
    </xdr:from>
    <xdr:to>
      <xdr:col>72</xdr:col>
      <xdr:colOff>38100</xdr:colOff>
      <xdr:row>38</xdr:row>
      <xdr:rowOff>141906</xdr:rowOff>
    </xdr:to>
    <xdr:sp macro="" textlink="">
      <xdr:nvSpPr>
        <xdr:cNvPr id="543" name="楕円 542"/>
        <xdr:cNvSpPr/>
      </xdr:nvSpPr>
      <xdr:spPr>
        <a:xfrm>
          <a:off x="13652500" y="6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133033</xdr:rowOff>
    </xdr:from>
    <xdr:ext cx="534377" cy="259045"/>
    <xdr:sp macro="" textlink="">
      <xdr:nvSpPr>
        <xdr:cNvPr id="544" name="テキスト ボックス 543"/>
        <xdr:cNvSpPr txBox="1"/>
      </xdr:nvSpPr>
      <xdr:spPr>
        <a:xfrm>
          <a:off x="13436111" y="66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22704</xdr:rowOff>
    </xdr:from>
    <xdr:to>
      <xdr:col>67</xdr:col>
      <xdr:colOff>101600</xdr:colOff>
      <xdr:row>35</xdr:row>
      <xdr:rowOff>124304</xdr:rowOff>
    </xdr:to>
    <xdr:sp macro="" textlink="">
      <xdr:nvSpPr>
        <xdr:cNvPr id="545" name="楕円 544"/>
        <xdr:cNvSpPr/>
      </xdr:nvSpPr>
      <xdr:spPr>
        <a:xfrm>
          <a:off x="12763500" y="60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140831</xdr:rowOff>
    </xdr:from>
    <xdr:ext cx="534377" cy="259045"/>
    <xdr:sp macro="" textlink="">
      <xdr:nvSpPr>
        <xdr:cNvPr id="546" name="テキスト ボックス 545"/>
        <xdr:cNvSpPr txBox="1"/>
      </xdr:nvSpPr>
      <xdr:spPr>
        <a:xfrm>
          <a:off x="12547111" y="57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75844</xdr:rowOff>
    </xdr:from>
    <xdr:to>
      <xdr:col>85</xdr:col>
      <xdr:colOff>127000</xdr:colOff>
      <xdr:row>57</xdr:row>
      <xdr:rowOff>139632</xdr:rowOff>
    </xdr:to>
    <xdr:cxnSp macro="">
      <xdr:nvCxnSpPr>
        <xdr:cNvPr id="575" name="直線コネクタ 574"/>
        <xdr:cNvCxnSpPr/>
      </xdr:nvCxnSpPr>
      <xdr:spPr>
        <a:xfrm flipV="1">
          <a:off x="15481300" y="9848494"/>
          <a:ext cx="838200" cy="6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139632</xdr:rowOff>
    </xdr:from>
    <xdr:to>
      <xdr:col>81</xdr:col>
      <xdr:colOff>50800</xdr:colOff>
      <xdr:row>57</xdr:row>
      <xdr:rowOff>166088</xdr:rowOff>
    </xdr:to>
    <xdr:cxnSp macro="">
      <xdr:nvCxnSpPr>
        <xdr:cNvPr id="578" name="直線コネクタ 577"/>
        <xdr:cNvCxnSpPr/>
      </xdr:nvCxnSpPr>
      <xdr:spPr>
        <a:xfrm flipV="1">
          <a:off x="14592300" y="9912282"/>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151915</xdr:rowOff>
    </xdr:from>
    <xdr:to>
      <xdr:col>76</xdr:col>
      <xdr:colOff>114300</xdr:colOff>
      <xdr:row>57</xdr:row>
      <xdr:rowOff>166088</xdr:rowOff>
    </xdr:to>
    <xdr:cxnSp macro="">
      <xdr:nvCxnSpPr>
        <xdr:cNvPr id="581" name="直線コネクタ 580"/>
        <xdr:cNvCxnSpPr/>
      </xdr:nvCxnSpPr>
      <xdr:spPr>
        <a:xfrm>
          <a:off x="13703300" y="992456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106340</xdr:rowOff>
    </xdr:from>
    <xdr:to>
      <xdr:col>71</xdr:col>
      <xdr:colOff>177800</xdr:colOff>
      <xdr:row>57</xdr:row>
      <xdr:rowOff>151915</xdr:rowOff>
    </xdr:to>
    <xdr:cxnSp macro="">
      <xdr:nvCxnSpPr>
        <xdr:cNvPr id="584" name="直線コネクタ 583"/>
        <xdr:cNvCxnSpPr/>
      </xdr:nvCxnSpPr>
      <xdr:spPr>
        <a:xfrm>
          <a:off x="12814300" y="9878990"/>
          <a:ext cx="889000" cy="4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25044</xdr:rowOff>
    </xdr:from>
    <xdr:to>
      <xdr:col>85</xdr:col>
      <xdr:colOff>177800</xdr:colOff>
      <xdr:row>57</xdr:row>
      <xdr:rowOff>126644</xdr:rowOff>
    </xdr:to>
    <xdr:sp macro="" textlink="">
      <xdr:nvSpPr>
        <xdr:cNvPr id="594" name="楕円 593"/>
        <xdr:cNvSpPr/>
      </xdr:nvSpPr>
      <xdr:spPr>
        <a:xfrm>
          <a:off x="162687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111421</xdr:rowOff>
    </xdr:from>
    <xdr:ext cx="534377" cy="259045"/>
    <xdr:sp macro="" textlink="">
      <xdr:nvSpPr>
        <xdr:cNvPr id="595" name="教育費該当値テキスト"/>
        <xdr:cNvSpPr txBox="1"/>
      </xdr:nvSpPr>
      <xdr:spPr>
        <a:xfrm>
          <a:off x="16370300" y="971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88832</xdr:rowOff>
    </xdr:from>
    <xdr:to>
      <xdr:col>81</xdr:col>
      <xdr:colOff>101600</xdr:colOff>
      <xdr:row>58</xdr:row>
      <xdr:rowOff>18982</xdr:rowOff>
    </xdr:to>
    <xdr:sp macro="" textlink="">
      <xdr:nvSpPr>
        <xdr:cNvPr id="596" name="楕円 595"/>
        <xdr:cNvSpPr/>
      </xdr:nvSpPr>
      <xdr:spPr>
        <a:xfrm>
          <a:off x="15430500" y="98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10109</xdr:rowOff>
    </xdr:from>
    <xdr:ext cx="534377" cy="259045"/>
    <xdr:sp macro="" textlink="">
      <xdr:nvSpPr>
        <xdr:cNvPr id="597" name="テキスト ボックス 596"/>
        <xdr:cNvSpPr txBox="1"/>
      </xdr:nvSpPr>
      <xdr:spPr>
        <a:xfrm>
          <a:off x="15214111" y="99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115288</xdr:rowOff>
    </xdr:from>
    <xdr:to>
      <xdr:col>76</xdr:col>
      <xdr:colOff>165100</xdr:colOff>
      <xdr:row>58</xdr:row>
      <xdr:rowOff>45438</xdr:rowOff>
    </xdr:to>
    <xdr:sp macro="" textlink="">
      <xdr:nvSpPr>
        <xdr:cNvPr id="598" name="楕円 597"/>
        <xdr:cNvSpPr/>
      </xdr:nvSpPr>
      <xdr:spPr>
        <a:xfrm>
          <a:off x="14541500" y="98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36565</xdr:rowOff>
    </xdr:from>
    <xdr:ext cx="534377" cy="259045"/>
    <xdr:sp macro="" textlink="">
      <xdr:nvSpPr>
        <xdr:cNvPr id="599" name="テキスト ボックス 598"/>
        <xdr:cNvSpPr txBox="1"/>
      </xdr:nvSpPr>
      <xdr:spPr>
        <a:xfrm>
          <a:off x="14325111" y="99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101115</xdr:rowOff>
    </xdr:from>
    <xdr:to>
      <xdr:col>72</xdr:col>
      <xdr:colOff>38100</xdr:colOff>
      <xdr:row>58</xdr:row>
      <xdr:rowOff>31265</xdr:rowOff>
    </xdr:to>
    <xdr:sp macro="" textlink="">
      <xdr:nvSpPr>
        <xdr:cNvPr id="600" name="楕円 599"/>
        <xdr:cNvSpPr/>
      </xdr:nvSpPr>
      <xdr:spPr>
        <a:xfrm>
          <a:off x="13652500" y="9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22392</xdr:rowOff>
    </xdr:from>
    <xdr:ext cx="534377" cy="259045"/>
    <xdr:sp macro="" textlink="">
      <xdr:nvSpPr>
        <xdr:cNvPr id="601" name="テキスト ボックス 600"/>
        <xdr:cNvSpPr txBox="1"/>
      </xdr:nvSpPr>
      <xdr:spPr>
        <a:xfrm>
          <a:off x="13436111" y="99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55540</xdr:rowOff>
    </xdr:from>
    <xdr:to>
      <xdr:col>67</xdr:col>
      <xdr:colOff>101600</xdr:colOff>
      <xdr:row>57</xdr:row>
      <xdr:rowOff>157140</xdr:rowOff>
    </xdr:to>
    <xdr:sp macro="" textlink="">
      <xdr:nvSpPr>
        <xdr:cNvPr id="602" name="楕円 601"/>
        <xdr:cNvSpPr/>
      </xdr:nvSpPr>
      <xdr:spPr>
        <a:xfrm>
          <a:off x="12763500" y="98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148267</xdr:rowOff>
    </xdr:from>
    <xdr:ext cx="534377" cy="259045"/>
    <xdr:sp macro="" textlink="">
      <xdr:nvSpPr>
        <xdr:cNvPr id="603" name="テキスト ボックス 602"/>
        <xdr:cNvSpPr txBox="1"/>
      </xdr:nvSpPr>
      <xdr:spPr>
        <a:xfrm>
          <a:off x="12547111" y="992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66853</xdr:rowOff>
    </xdr:from>
    <xdr:to>
      <xdr:col>85</xdr:col>
      <xdr:colOff>127000</xdr:colOff>
      <xdr:row>79</xdr:row>
      <xdr:rowOff>86654</xdr:rowOff>
    </xdr:to>
    <xdr:cxnSp macro="">
      <xdr:nvCxnSpPr>
        <xdr:cNvPr id="634" name="直線コネクタ 633"/>
        <xdr:cNvCxnSpPr/>
      </xdr:nvCxnSpPr>
      <xdr:spPr>
        <a:xfrm flipV="1">
          <a:off x="15481300" y="13611403"/>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73526</xdr:rowOff>
    </xdr:from>
    <xdr:to>
      <xdr:col>81</xdr:col>
      <xdr:colOff>50800</xdr:colOff>
      <xdr:row>79</xdr:row>
      <xdr:rowOff>86654</xdr:rowOff>
    </xdr:to>
    <xdr:cxnSp macro="">
      <xdr:nvCxnSpPr>
        <xdr:cNvPr id="637" name="直線コネクタ 636"/>
        <xdr:cNvCxnSpPr/>
      </xdr:nvCxnSpPr>
      <xdr:spPr>
        <a:xfrm>
          <a:off x="14592300" y="13618076"/>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57274</xdr:rowOff>
    </xdr:from>
    <xdr:to>
      <xdr:col>76</xdr:col>
      <xdr:colOff>114300</xdr:colOff>
      <xdr:row>79</xdr:row>
      <xdr:rowOff>73526</xdr:rowOff>
    </xdr:to>
    <xdr:cxnSp macro="">
      <xdr:nvCxnSpPr>
        <xdr:cNvPr id="640" name="直線コネクタ 639"/>
        <xdr:cNvCxnSpPr/>
      </xdr:nvCxnSpPr>
      <xdr:spPr>
        <a:xfrm>
          <a:off x="13703300" y="13601824"/>
          <a:ext cx="8890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57274</xdr:rowOff>
    </xdr:from>
    <xdr:to>
      <xdr:col>71</xdr:col>
      <xdr:colOff>177800</xdr:colOff>
      <xdr:row>79</xdr:row>
      <xdr:rowOff>88188</xdr:rowOff>
    </xdr:to>
    <xdr:cxnSp macro="">
      <xdr:nvCxnSpPr>
        <xdr:cNvPr id="643" name="直線コネクタ 642"/>
        <xdr:cNvCxnSpPr/>
      </xdr:nvCxnSpPr>
      <xdr:spPr>
        <a:xfrm flipV="1">
          <a:off x="12814300" y="13601824"/>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111675</xdr:rowOff>
    </xdr:from>
    <xdr:ext cx="469744" cy="259045"/>
    <xdr:sp macro="" textlink="">
      <xdr:nvSpPr>
        <xdr:cNvPr id="645" name="テキスト ボックス 644"/>
        <xdr:cNvSpPr txBox="1"/>
      </xdr:nvSpPr>
      <xdr:spPr>
        <a:xfrm>
          <a:off x="13468428" y="13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7" name="テキスト ボックス 646"/>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16053</xdr:rowOff>
    </xdr:from>
    <xdr:to>
      <xdr:col>85</xdr:col>
      <xdr:colOff>177800</xdr:colOff>
      <xdr:row>79</xdr:row>
      <xdr:rowOff>117653</xdr:rowOff>
    </xdr:to>
    <xdr:sp macro="" textlink="">
      <xdr:nvSpPr>
        <xdr:cNvPr id="653" name="楕円 652"/>
        <xdr:cNvSpPr/>
      </xdr:nvSpPr>
      <xdr:spPr>
        <a:xfrm>
          <a:off x="162687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4" name="災害復旧費該当値テキスト"/>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35854</xdr:rowOff>
    </xdr:from>
    <xdr:to>
      <xdr:col>81</xdr:col>
      <xdr:colOff>101600</xdr:colOff>
      <xdr:row>79</xdr:row>
      <xdr:rowOff>137454</xdr:rowOff>
    </xdr:to>
    <xdr:sp macro="" textlink="">
      <xdr:nvSpPr>
        <xdr:cNvPr id="655" name="楕円 654"/>
        <xdr:cNvSpPr/>
      </xdr:nvSpPr>
      <xdr:spPr>
        <a:xfrm>
          <a:off x="15430500" y="135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128581</xdr:rowOff>
    </xdr:from>
    <xdr:ext cx="469744" cy="259045"/>
    <xdr:sp macro="" textlink="">
      <xdr:nvSpPr>
        <xdr:cNvPr id="656" name="テキスト ボックス 655"/>
        <xdr:cNvSpPr txBox="1"/>
      </xdr:nvSpPr>
      <xdr:spPr>
        <a:xfrm>
          <a:off x="15246428" y="136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22726</xdr:rowOff>
    </xdr:from>
    <xdr:to>
      <xdr:col>76</xdr:col>
      <xdr:colOff>165100</xdr:colOff>
      <xdr:row>79</xdr:row>
      <xdr:rowOff>124326</xdr:rowOff>
    </xdr:to>
    <xdr:sp macro="" textlink="">
      <xdr:nvSpPr>
        <xdr:cNvPr id="657" name="楕円 656"/>
        <xdr:cNvSpPr/>
      </xdr:nvSpPr>
      <xdr:spPr>
        <a:xfrm>
          <a:off x="14541500" y="135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140853</xdr:rowOff>
    </xdr:from>
    <xdr:ext cx="469744" cy="259045"/>
    <xdr:sp macro="" textlink="">
      <xdr:nvSpPr>
        <xdr:cNvPr id="658" name="テキスト ボックス 657"/>
        <xdr:cNvSpPr txBox="1"/>
      </xdr:nvSpPr>
      <xdr:spPr>
        <a:xfrm>
          <a:off x="14357428" y="1334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6474</xdr:rowOff>
    </xdr:from>
    <xdr:to>
      <xdr:col>72</xdr:col>
      <xdr:colOff>38100</xdr:colOff>
      <xdr:row>79</xdr:row>
      <xdr:rowOff>108074</xdr:rowOff>
    </xdr:to>
    <xdr:sp macro="" textlink="">
      <xdr:nvSpPr>
        <xdr:cNvPr id="659" name="楕円 658"/>
        <xdr:cNvSpPr/>
      </xdr:nvSpPr>
      <xdr:spPr>
        <a:xfrm>
          <a:off x="13652500" y="135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124601</xdr:rowOff>
    </xdr:from>
    <xdr:ext cx="469744" cy="259045"/>
    <xdr:sp macro="" textlink="">
      <xdr:nvSpPr>
        <xdr:cNvPr id="660" name="テキスト ボックス 659"/>
        <xdr:cNvSpPr txBox="1"/>
      </xdr:nvSpPr>
      <xdr:spPr>
        <a:xfrm>
          <a:off x="13468428" y="133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37388</xdr:rowOff>
    </xdr:from>
    <xdr:to>
      <xdr:col>67</xdr:col>
      <xdr:colOff>101600</xdr:colOff>
      <xdr:row>79</xdr:row>
      <xdr:rowOff>138988</xdr:rowOff>
    </xdr:to>
    <xdr:sp macro="" textlink="">
      <xdr:nvSpPr>
        <xdr:cNvPr id="661" name="楕円 660"/>
        <xdr:cNvSpPr/>
      </xdr:nvSpPr>
      <xdr:spPr>
        <a:xfrm>
          <a:off x="12763500" y="135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130115</xdr:rowOff>
    </xdr:from>
    <xdr:ext cx="378565" cy="259045"/>
    <xdr:sp macro="" textlink="">
      <xdr:nvSpPr>
        <xdr:cNvPr id="662" name="テキスト ボックス 661"/>
        <xdr:cNvSpPr txBox="1"/>
      </xdr:nvSpPr>
      <xdr:spPr>
        <a:xfrm>
          <a:off x="12625017" y="1367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165167</xdr:rowOff>
    </xdr:from>
    <xdr:to>
      <xdr:col>85</xdr:col>
      <xdr:colOff>127000</xdr:colOff>
      <xdr:row>97</xdr:row>
      <xdr:rowOff>168083</xdr:rowOff>
    </xdr:to>
    <xdr:cxnSp macro="">
      <xdr:nvCxnSpPr>
        <xdr:cNvPr id="689" name="直線コネクタ 688"/>
        <xdr:cNvCxnSpPr/>
      </xdr:nvCxnSpPr>
      <xdr:spPr>
        <a:xfrm flipV="1">
          <a:off x="15481300" y="16795817"/>
          <a:ext cx="8382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168083</xdr:rowOff>
    </xdr:from>
    <xdr:to>
      <xdr:col>81</xdr:col>
      <xdr:colOff>50800</xdr:colOff>
      <xdr:row>98</xdr:row>
      <xdr:rowOff>4200</xdr:rowOff>
    </xdr:to>
    <xdr:cxnSp macro="">
      <xdr:nvCxnSpPr>
        <xdr:cNvPr id="692" name="直線コネクタ 691"/>
        <xdr:cNvCxnSpPr/>
      </xdr:nvCxnSpPr>
      <xdr:spPr>
        <a:xfrm flipV="1">
          <a:off x="14592300" y="16798733"/>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4200</xdr:rowOff>
    </xdr:from>
    <xdr:to>
      <xdr:col>76</xdr:col>
      <xdr:colOff>114300</xdr:colOff>
      <xdr:row>98</xdr:row>
      <xdr:rowOff>22309</xdr:rowOff>
    </xdr:to>
    <xdr:cxnSp macro="">
      <xdr:nvCxnSpPr>
        <xdr:cNvPr id="695" name="直線コネクタ 694"/>
        <xdr:cNvCxnSpPr/>
      </xdr:nvCxnSpPr>
      <xdr:spPr>
        <a:xfrm flipV="1">
          <a:off x="13703300" y="16806300"/>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22013</xdr:rowOff>
    </xdr:from>
    <xdr:to>
      <xdr:col>71</xdr:col>
      <xdr:colOff>177800</xdr:colOff>
      <xdr:row>98</xdr:row>
      <xdr:rowOff>22309</xdr:rowOff>
    </xdr:to>
    <xdr:cxnSp macro="">
      <xdr:nvCxnSpPr>
        <xdr:cNvPr id="698" name="直線コネクタ 697"/>
        <xdr:cNvCxnSpPr/>
      </xdr:nvCxnSpPr>
      <xdr:spPr>
        <a:xfrm>
          <a:off x="12814300" y="16824113"/>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142465</xdr:rowOff>
    </xdr:from>
    <xdr:ext cx="534377" cy="259045"/>
    <xdr:sp macro="" textlink="">
      <xdr:nvSpPr>
        <xdr:cNvPr id="702" name="テキスト ボックス 701"/>
        <xdr:cNvSpPr txBox="1"/>
      </xdr:nvSpPr>
      <xdr:spPr>
        <a:xfrm>
          <a:off x="12547111" y="164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114367</xdr:rowOff>
    </xdr:from>
    <xdr:to>
      <xdr:col>85</xdr:col>
      <xdr:colOff>177800</xdr:colOff>
      <xdr:row>98</xdr:row>
      <xdr:rowOff>44517</xdr:rowOff>
    </xdr:to>
    <xdr:sp macro="" textlink="">
      <xdr:nvSpPr>
        <xdr:cNvPr id="708" name="楕円 707"/>
        <xdr:cNvSpPr/>
      </xdr:nvSpPr>
      <xdr:spPr>
        <a:xfrm>
          <a:off x="16268700" y="167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92794</xdr:rowOff>
    </xdr:from>
    <xdr:ext cx="534377" cy="259045"/>
    <xdr:sp macro="" textlink="">
      <xdr:nvSpPr>
        <xdr:cNvPr id="709" name="公債費該当値テキスト"/>
        <xdr:cNvSpPr txBox="1"/>
      </xdr:nvSpPr>
      <xdr:spPr>
        <a:xfrm>
          <a:off x="16370300" y="167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117283</xdr:rowOff>
    </xdr:from>
    <xdr:to>
      <xdr:col>81</xdr:col>
      <xdr:colOff>101600</xdr:colOff>
      <xdr:row>98</xdr:row>
      <xdr:rowOff>47433</xdr:rowOff>
    </xdr:to>
    <xdr:sp macro="" textlink="">
      <xdr:nvSpPr>
        <xdr:cNvPr id="710" name="楕円 709"/>
        <xdr:cNvSpPr/>
      </xdr:nvSpPr>
      <xdr:spPr>
        <a:xfrm>
          <a:off x="15430500" y="167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38560</xdr:rowOff>
    </xdr:from>
    <xdr:ext cx="534377" cy="259045"/>
    <xdr:sp macro="" textlink="">
      <xdr:nvSpPr>
        <xdr:cNvPr id="711" name="テキスト ボックス 710"/>
        <xdr:cNvSpPr txBox="1"/>
      </xdr:nvSpPr>
      <xdr:spPr>
        <a:xfrm>
          <a:off x="15214111" y="168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124850</xdr:rowOff>
    </xdr:from>
    <xdr:to>
      <xdr:col>76</xdr:col>
      <xdr:colOff>165100</xdr:colOff>
      <xdr:row>98</xdr:row>
      <xdr:rowOff>55000</xdr:rowOff>
    </xdr:to>
    <xdr:sp macro="" textlink="">
      <xdr:nvSpPr>
        <xdr:cNvPr id="712" name="楕円 711"/>
        <xdr:cNvSpPr/>
      </xdr:nvSpPr>
      <xdr:spPr>
        <a:xfrm>
          <a:off x="14541500" y="167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46127</xdr:rowOff>
    </xdr:from>
    <xdr:ext cx="534377" cy="259045"/>
    <xdr:sp macro="" textlink="">
      <xdr:nvSpPr>
        <xdr:cNvPr id="713" name="テキスト ボックス 712"/>
        <xdr:cNvSpPr txBox="1"/>
      </xdr:nvSpPr>
      <xdr:spPr>
        <a:xfrm>
          <a:off x="14325111" y="168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142959</xdr:rowOff>
    </xdr:from>
    <xdr:to>
      <xdr:col>72</xdr:col>
      <xdr:colOff>38100</xdr:colOff>
      <xdr:row>98</xdr:row>
      <xdr:rowOff>73109</xdr:rowOff>
    </xdr:to>
    <xdr:sp macro="" textlink="">
      <xdr:nvSpPr>
        <xdr:cNvPr id="714" name="楕円 713"/>
        <xdr:cNvSpPr/>
      </xdr:nvSpPr>
      <xdr:spPr>
        <a:xfrm>
          <a:off x="13652500" y="167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64236</xdr:rowOff>
    </xdr:from>
    <xdr:ext cx="534377" cy="259045"/>
    <xdr:sp macro="" textlink="">
      <xdr:nvSpPr>
        <xdr:cNvPr id="715" name="テキスト ボックス 714"/>
        <xdr:cNvSpPr txBox="1"/>
      </xdr:nvSpPr>
      <xdr:spPr>
        <a:xfrm>
          <a:off x="13436111" y="168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142663</xdr:rowOff>
    </xdr:from>
    <xdr:to>
      <xdr:col>67</xdr:col>
      <xdr:colOff>101600</xdr:colOff>
      <xdr:row>98</xdr:row>
      <xdr:rowOff>72813</xdr:rowOff>
    </xdr:to>
    <xdr:sp macro="" textlink="">
      <xdr:nvSpPr>
        <xdr:cNvPr id="716" name="楕円 715"/>
        <xdr:cNvSpPr/>
      </xdr:nvSpPr>
      <xdr:spPr>
        <a:xfrm>
          <a:off x="12763500" y="167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63940</xdr:rowOff>
    </xdr:from>
    <xdr:ext cx="534377" cy="259045"/>
    <xdr:sp macro="" textlink="">
      <xdr:nvSpPr>
        <xdr:cNvPr id="717" name="テキスト ボックス 716"/>
        <xdr:cNvSpPr txBox="1"/>
      </xdr:nvSpPr>
      <xdr:spPr>
        <a:xfrm>
          <a:off x="12547111" y="1686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歳出決算額は、住民一人当たり</a:t>
          </a:r>
          <a:r>
            <a:rPr kumimoji="1" lang="en-US" altLang="ja-JP" sz="1200">
              <a:solidFill>
                <a:sysClr val="windowText" lastClr="000000"/>
              </a:solidFill>
              <a:effectLst/>
              <a:latin typeface="+mn-lt"/>
              <a:ea typeface="+mn-ea"/>
              <a:cs typeface="+mn-cs"/>
            </a:rPr>
            <a:t>471</a:t>
          </a:r>
          <a:r>
            <a:rPr kumimoji="1" lang="ja-JP" altLang="ja-JP" sz="1200">
              <a:solidFill>
                <a:sysClr val="windowText" lastClr="000000"/>
              </a:solidFill>
              <a:effectLst/>
              <a:latin typeface="+mn-lt"/>
              <a:ea typeface="+mn-ea"/>
              <a:cs typeface="+mn-cs"/>
            </a:rPr>
            <a:t>千円（前年度比</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千円、</a:t>
          </a:r>
          <a:r>
            <a:rPr kumimoji="1" lang="en-US" altLang="ja-JP" sz="1200">
              <a:solidFill>
                <a:sysClr val="windowText" lastClr="000000"/>
              </a:solidFill>
              <a:effectLst/>
              <a:latin typeface="+mn-lt"/>
              <a:ea typeface="+mn-ea"/>
              <a:cs typeface="+mn-cs"/>
            </a:rPr>
            <a:t>4.2</a:t>
          </a:r>
          <a:r>
            <a:rPr kumimoji="1" lang="ja-JP" altLang="ja-JP" sz="1200">
              <a:solidFill>
                <a:sysClr val="windowText" lastClr="000000"/>
              </a:solidFill>
              <a:effectLst/>
              <a:latin typeface="+mn-lt"/>
              <a:ea typeface="+mn-ea"/>
              <a:cs typeface="+mn-cs"/>
            </a:rPr>
            <a:t>％増）となり、全体的に支出増加となった。</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要因として、</a:t>
          </a:r>
          <a:r>
            <a:rPr kumimoji="1" lang="ja-JP" altLang="en-US" sz="1200">
              <a:solidFill>
                <a:sysClr val="windowText" lastClr="000000"/>
              </a:solidFill>
              <a:effectLst/>
              <a:latin typeface="+mn-lt"/>
              <a:ea typeface="+mn-ea"/>
              <a:cs typeface="+mn-cs"/>
            </a:rPr>
            <a:t>土木</a:t>
          </a:r>
          <a:r>
            <a:rPr kumimoji="1" lang="ja-JP" altLang="ja-JP" sz="1200">
              <a:solidFill>
                <a:sysClr val="windowText" lastClr="000000"/>
              </a:solidFill>
              <a:effectLst/>
              <a:latin typeface="+mn-lt"/>
              <a:ea typeface="+mn-ea"/>
              <a:cs typeface="+mn-cs"/>
            </a:rPr>
            <a:t>費や</a:t>
          </a:r>
          <a:r>
            <a:rPr kumimoji="1" lang="ja-JP" altLang="en-US" sz="1200">
              <a:solidFill>
                <a:sysClr val="windowText" lastClr="000000"/>
              </a:solidFill>
              <a:effectLst/>
              <a:latin typeface="+mn-lt"/>
              <a:ea typeface="+mn-ea"/>
              <a:cs typeface="+mn-cs"/>
            </a:rPr>
            <a:t>民生</a:t>
          </a:r>
          <a:r>
            <a:rPr kumimoji="1" lang="ja-JP" altLang="ja-JP" sz="1200">
              <a:solidFill>
                <a:sysClr val="windowText" lastClr="000000"/>
              </a:solidFill>
              <a:effectLst/>
              <a:latin typeface="+mn-lt"/>
              <a:ea typeface="+mn-ea"/>
              <a:cs typeface="+mn-cs"/>
            </a:rPr>
            <a:t>費の減少があったものの、</a:t>
          </a:r>
          <a:r>
            <a:rPr kumimoji="1" lang="ja-JP" altLang="en-US" sz="1200">
              <a:solidFill>
                <a:sysClr val="windowText" lastClr="000000"/>
              </a:solidFill>
              <a:effectLst/>
              <a:latin typeface="+mn-lt"/>
              <a:ea typeface="+mn-ea"/>
              <a:cs typeface="+mn-cs"/>
            </a:rPr>
            <a:t>小中学校の空調設備整備工事等により教育費の増</a:t>
          </a:r>
          <a:r>
            <a:rPr kumimoji="1" lang="ja-JP" altLang="ja-JP" sz="1200">
              <a:solidFill>
                <a:sysClr val="windowText" lastClr="000000"/>
              </a:solidFill>
              <a:effectLst/>
              <a:latin typeface="+mn-lt"/>
              <a:ea typeface="+mn-ea"/>
              <a:cs typeface="+mn-cs"/>
            </a:rPr>
            <a:t>や</a:t>
          </a:r>
          <a:r>
            <a:rPr kumimoji="1" lang="ja-JP" altLang="en-US" sz="1200">
              <a:solidFill>
                <a:sysClr val="windowText" lastClr="000000"/>
              </a:solidFill>
              <a:effectLst/>
              <a:latin typeface="+mn-lt"/>
              <a:ea typeface="+mn-ea"/>
              <a:cs typeface="+mn-cs"/>
            </a:rPr>
            <a:t>強い農業づくり交付金事業等により農林水産業費の</a:t>
          </a:r>
          <a:r>
            <a:rPr kumimoji="1" lang="ja-JP" altLang="ja-JP" sz="1200">
              <a:solidFill>
                <a:sysClr val="windowText" lastClr="000000"/>
              </a:solidFill>
              <a:effectLst/>
              <a:latin typeface="+mn-lt"/>
              <a:ea typeface="+mn-ea"/>
              <a:cs typeface="+mn-cs"/>
            </a:rPr>
            <a:t>増</a:t>
          </a:r>
          <a:r>
            <a:rPr kumimoji="1" lang="ja-JP" altLang="en-US" sz="1200">
              <a:solidFill>
                <a:sysClr val="windowText" lastClr="000000"/>
              </a:solidFill>
              <a:effectLst/>
              <a:latin typeface="+mn-lt"/>
              <a:ea typeface="+mn-ea"/>
              <a:cs typeface="+mn-cs"/>
            </a:rPr>
            <a:t>など</a:t>
          </a:r>
          <a:r>
            <a:rPr kumimoji="1" lang="ja-JP" altLang="ja-JP" sz="1200">
              <a:solidFill>
                <a:sysClr val="windowText" lastClr="000000"/>
              </a:solidFill>
              <a:effectLst/>
              <a:latin typeface="+mn-lt"/>
              <a:ea typeface="+mn-ea"/>
              <a:cs typeface="+mn-cs"/>
            </a:rPr>
            <a:t>が挙げられる。</a:t>
          </a:r>
          <a:endParaRPr lang="ja-JP" altLang="ja-JP" sz="1600">
            <a:solidFill>
              <a:sysClr val="windowText" lastClr="000000"/>
            </a:solidFill>
            <a:effectLst/>
          </a:endParaRPr>
        </a:p>
        <a:p>
          <a:r>
            <a:rPr kumimoji="1" lang="ja-JP" altLang="en-US" sz="1200">
              <a:solidFill>
                <a:sysClr val="windowText" lastClr="000000"/>
              </a:solidFill>
              <a:effectLst/>
              <a:latin typeface="+mn-lt"/>
              <a:ea typeface="+mn-ea"/>
              <a:cs typeface="+mn-cs"/>
            </a:rPr>
            <a:t>人口の減及び経費の増により全体的に一人当たりのコストが増加傾向にあり、総務費・民生費・農林水産業費においては類似団体平均より高い状態にある。</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今後も増大が見込まれる民生費や教育費等に対応できるよう、増加傾向にある費目の支出抑制を行いながら、類似団体平均と比較したときに大きな乖離が生まれないよう、努めていく。</a:t>
          </a:r>
          <a:endParaRPr lang="ja-JP" altLang="ja-JP" sz="16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行財政改革推進計画に基づき適正な経費削減等を行った結果、実質収支額は黒字で推移している。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とも、経常経費の抑制や歳入歳出のバランスを重視した健全な財政運営を行っていくとともに、今後、長期財政計画にあがっている公共施設の大規模な改修や更新工事に備えた財政調整基金等の積立に努めていく。</a:t>
          </a:r>
          <a:endParaRPr lang="ja-JP" altLang="ja-JP" sz="18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一般会計、特別会計及び公営企業会計について、全ての会計が赤字を計上しておらず、連結実質赤字比率は生じていない。</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水道事業会計においては、平成</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年度に「門川町水道事業アセットマネジメント」を策定し、平成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年度においては、「門川町水道事業経営戦略」を策定し、施設及び管路の計画的な更新等に取り組んでいる。また、今後の財源確保のため、令和元年度に</a:t>
          </a:r>
          <a:r>
            <a:rPr kumimoji="1" lang="ja-JP" altLang="en-US" sz="1400">
              <a:solidFill>
                <a:sysClr val="windowText" lastClr="000000"/>
              </a:solidFill>
              <a:effectLst/>
              <a:latin typeface="+mn-lt"/>
              <a:ea typeface="+mn-ea"/>
              <a:cs typeface="+mn-cs"/>
            </a:rPr>
            <a:t>約</a:t>
          </a:r>
          <a:r>
            <a:rPr kumimoji="1" lang="en-US" altLang="ja-JP" sz="1400">
              <a:solidFill>
                <a:sysClr val="windowText" lastClr="000000"/>
              </a:solidFill>
              <a:effectLst/>
              <a:latin typeface="+mn-lt"/>
              <a:ea typeface="+mn-ea"/>
              <a:cs typeface="+mn-cs"/>
            </a:rPr>
            <a:t>20</a:t>
          </a:r>
          <a:r>
            <a:rPr kumimoji="1" lang="ja-JP" altLang="ja-JP" sz="1400">
              <a:solidFill>
                <a:sysClr val="windowText" lastClr="000000"/>
              </a:solidFill>
              <a:effectLst/>
              <a:latin typeface="+mn-lt"/>
              <a:ea typeface="+mn-ea"/>
              <a:cs typeface="+mn-cs"/>
            </a:rPr>
            <a:t>％の料金</a:t>
          </a:r>
          <a:r>
            <a:rPr kumimoji="1" lang="ja-JP" altLang="en-US" sz="1400">
              <a:solidFill>
                <a:sysClr val="windowText" lastClr="000000"/>
              </a:solidFill>
              <a:effectLst/>
              <a:latin typeface="+mn-lt"/>
              <a:ea typeface="+mn-ea"/>
              <a:cs typeface="+mn-cs"/>
            </a:rPr>
            <a:t>改定を行った</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今後においても、各会計について適正で健全な運営を実施できるように努めていく。</a:t>
          </a:r>
          <a:endParaRPr lang="ja-JP" altLang="ja-JP" sz="18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地方債残高が低い水準で推移していることに加え、新規地方債発行限度額の目安を５億円とし、公債費負担の適正化に努めてきた結果、健全な状況にあると言える。</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しかしながら、今後は庁舎の建設事業や共同調理場の移設事業を予定していることから、多額の借入を予定している。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3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近年、減債基金の積立は特に行っていない。</a:t>
          </a:r>
          <a:endParaRPr lang="ja-JP" altLang="ja-JP" sz="11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地方債の現在高はここ数年の中で、最も高い額となっている。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要因は、</a:t>
          </a:r>
          <a:r>
            <a:rPr kumimoji="1" lang="ja-JP" altLang="en-US" sz="1400">
              <a:solidFill>
                <a:sysClr val="windowText" lastClr="000000"/>
              </a:solidFill>
              <a:effectLst/>
              <a:latin typeface="+mn-lt"/>
              <a:ea typeface="+mn-ea"/>
              <a:cs typeface="+mn-cs"/>
            </a:rPr>
            <a:t>新庁舎建設</a:t>
          </a:r>
          <a:r>
            <a:rPr kumimoji="1" lang="ja-JP" altLang="ja-JP" sz="1400">
              <a:solidFill>
                <a:sysClr val="windowText" lastClr="000000"/>
              </a:solidFill>
              <a:effectLst/>
              <a:latin typeface="+mn-lt"/>
              <a:ea typeface="+mn-ea"/>
              <a:cs typeface="+mn-cs"/>
            </a:rPr>
            <a:t>事業</a:t>
          </a:r>
          <a:r>
            <a:rPr kumimoji="1" lang="ja-JP" altLang="en-US" sz="1400">
              <a:solidFill>
                <a:sysClr val="windowText" lastClr="000000"/>
              </a:solidFill>
              <a:effectLst/>
              <a:latin typeface="+mn-lt"/>
              <a:ea typeface="+mn-ea"/>
              <a:cs typeface="+mn-cs"/>
            </a:rPr>
            <a:t>等</a:t>
          </a:r>
          <a:r>
            <a:rPr kumimoji="1" lang="ja-JP" altLang="ja-JP" sz="1400">
              <a:solidFill>
                <a:sysClr val="windowText" lastClr="000000"/>
              </a:solidFill>
              <a:effectLst/>
              <a:latin typeface="+mn-lt"/>
              <a:ea typeface="+mn-ea"/>
              <a:cs typeface="+mn-cs"/>
            </a:rPr>
            <a:t>で多額の借入を行ったためである。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また、充当可能財源等について、充当可能基金額は、継続的な積立により近年増加傾向にある。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しかしながら、今後は</a:t>
          </a:r>
          <a:r>
            <a:rPr kumimoji="1" lang="ja-JP" altLang="en-US" sz="1400">
              <a:solidFill>
                <a:sysClr val="windowText" lastClr="000000"/>
              </a:solidFill>
              <a:effectLst/>
              <a:latin typeface="+mn-lt"/>
              <a:ea typeface="+mn-ea"/>
              <a:cs typeface="+mn-cs"/>
            </a:rPr>
            <a:t>共同調理場整備</a:t>
          </a:r>
          <a:r>
            <a:rPr kumimoji="1" lang="ja-JP" altLang="ja-JP" sz="1400">
              <a:solidFill>
                <a:sysClr val="windowText" lastClr="000000"/>
              </a:solidFill>
              <a:effectLst/>
              <a:latin typeface="+mn-lt"/>
              <a:ea typeface="+mn-ea"/>
              <a:cs typeface="+mn-cs"/>
            </a:rPr>
            <a:t>事業等の大型事業が控えていることから、地方債の現在高の急激な上昇及び充当可能財源等の減少が予想される。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今後も適正な投資的事業の選択と公債費負担の適正化を継続し、財政の健全化に努める。</a:t>
          </a:r>
          <a:endParaRPr lang="ja-JP" altLang="ja-JP" sz="18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前年度比は、▲</a:t>
          </a:r>
          <a:r>
            <a:rPr kumimoji="1" lang="en-US" altLang="ja-JP" sz="1400">
              <a:solidFill>
                <a:sysClr val="windowText" lastClr="000000"/>
              </a:solidFill>
              <a:effectLst/>
              <a:latin typeface="+mn-lt"/>
              <a:ea typeface="+mn-ea"/>
              <a:cs typeface="+mn-cs"/>
            </a:rPr>
            <a:t>431,000</a:t>
          </a:r>
          <a:r>
            <a:rPr kumimoji="1" lang="ja-JP" altLang="ja-JP" sz="1400">
              <a:solidFill>
                <a:sysClr val="windowText" lastClr="000000"/>
              </a:solidFill>
              <a:effectLst/>
              <a:latin typeface="+mn-lt"/>
              <a:ea typeface="+mn-ea"/>
              <a:cs typeface="+mn-cs"/>
            </a:rPr>
            <a:t>千円であった。主な増減理由として、財政調整基金は</a:t>
          </a:r>
          <a:r>
            <a:rPr kumimoji="1" lang="ja-JP" altLang="en-US" sz="1400">
              <a:solidFill>
                <a:sysClr val="windowText" lastClr="000000"/>
              </a:solidFill>
              <a:effectLst/>
              <a:latin typeface="+mn-lt"/>
              <a:ea typeface="+mn-ea"/>
              <a:cs typeface="+mn-cs"/>
            </a:rPr>
            <a:t>取崩額より</a:t>
          </a:r>
          <a:r>
            <a:rPr kumimoji="1" lang="ja-JP" altLang="ja-JP" sz="1400">
              <a:solidFill>
                <a:sysClr val="windowText" lastClr="000000"/>
              </a:solidFill>
              <a:effectLst/>
              <a:latin typeface="+mn-lt"/>
              <a:ea typeface="+mn-ea"/>
              <a:cs typeface="+mn-cs"/>
            </a:rPr>
            <a:t>積立</a:t>
          </a:r>
          <a:r>
            <a:rPr kumimoji="1" lang="ja-JP" altLang="en-US" sz="1400">
              <a:solidFill>
                <a:sysClr val="windowText" lastClr="000000"/>
              </a:solidFill>
              <a:effectLst/>
              <a:latin typeface="+mn-lt"/>
              <a:ea typeface="+mn-ea"/>
              <a:cs typeface="+mn-cs"/>
            </a:rPr>
            <a:t>額の方が多かったため</a:t>
          </a:r>
          <a:r>
            <a:rPr kumimoji="1" lang="ja-JP" altLang="ja-JP" sz="1400">
              <a:solidFill>
                <a:sysClr val="windowText" lastClr="000000"/>
              </a:solidFill>
              <a:effectLst/>
              <a:latin typeface="+mn-lt"/>
              <a:ea typeface="+mn-ea"/>
              <a:cs typeface="+mn-cs"/>
            </a:rPr>
            <a:t>に増額（前年度比</a:t>
          </a:r>
          <a:r>
            <a:rPr kumimoji="1" lang="en-US" altLang="ja-JP" sz="1400">
              <a:solidFill>
                <a:sysClr val="windowText" lastClr="000000"/>
              </a:solidFill>
              <a:effectLst/>
              <a:latin typeface="+mn-lt"/>
              <a:ea typeface="+mn-ea"/>
              <a:cs typeface="+mn-cs"/>
            </a:rPr>
            <a:t>120,152</a:t>
          </a:r>
          <a:r>
            <a:rPr kumimoji="1" lang="ja-JP" altLang="ja-JP" sz="1400">
              <a:solidFill>
                <a:sysClr val="windowText" lastClr="000000"/>
              </a:solidFill>
              <a:effectLst/>
              <a:latin typeface="+mn-lt"/>
              <a:ea typeface="+mn-ea"/>
              <a:cs typeface="+mn-cs"/>
            </a:rPr>
            <a:t>千円）したものの、その他特定目的基金は、公共施設等整備基金</a:t>
          </a:r>
          <a:r>
            <a:rPr kumimoji="1" lang="ja-JP" altLang="en-US" sz="1400">
              <a:solidFill>
                <a:sysClr val="windowText" lastClr="000000"/>
              </a:solidFill>
              <a:effectLst/>
              <a:latin typeface="+mn-lt"/>
              <a:ea typeface="+mn-ea"/>
              <a:cs typeface="+mn-cs"/>
            </a:rPr>
            <a:t>及び</a:t>
          </a:r>
          <a:r>
            <a:rPr kumimoji="1" lang="ja-JP" altLang="ja-JP" sz="1400">
              <a:solidFill>
                <a:sysClr val="windowText" lastClr="000000"/>
              </a:solidFill>
              <a:effectLst/>
              <a:latin typeface="+mn-lt"/>
              <a:ea typeface="+mn-ea"/>
              <a:cs typeface="+mn-cs"/>
            </a:rPr>
            <a:t>新庁舎建設等基金</a:t>
          </a:r>
          <a:r>
            <a:rPr kumimoji="1" lang="ja-JP" altLang="en-US" sz="1400">
              <a:solidFill>
                <a:sysClr val="windowText" lastClr="000000"/>
              </a:solidFill>
              <a:effectLst/>
              <a:latin typeface="+mn-lt"/>
              <a:ea typeface="+mn-ea"/>
              <a:cs typeface="+mn-cs"/>
            </a:rPr>
            <a:t>について</a:t>
          </a:r>
          <a:r>
            <a:rPr kumimoji="1" lang="ja-JP" altLang="ja-JP" sz="1400">
              <a:solidFill>
                <a:sysClr val="windowText" lastClr="000000"/>
              </a:solidFill>
              <a:effectLst/>
              <a:latin typeface="+mn-lt"/>
              <a:ea typeface="+mn-ea"/>
              <a:cs typeface="+mn-cs"/>
            </a:rPr>
            <a:t>当初予算での取崩のみで積立を</a:t>
          </a:r>
          <a:r>
            <a:rPr kumimoji="1" lang="ja-JP" altLang="en-US" sz="1400">
              <a:solidFill>
                <a:sysClr val="windowText" lastClr="000000"/>
              </a:solidFill>
              <a:effectLst/>
              <a:latin typeface="+mn-lt"/>
              <a:ea typeface="+mn-ea"/>
              <a:cs typeface="+mn-cs"/>
            </a:rPr>
            <a:t>行わなかった</a:t>
          </a:r>
          <a:r>
            <a:rPr kumimoji="1" lang="ja-JP" altLang="ja-JP" sz="1400">
              <a:solidFill>
                <a:sysClr val="windowText" lastClr="000000"/>
              </a:solidFill>
              <a:effectLst/>
              <a:latin typeface="+mn-lt"/>
              <a:ea typeface="+mn-ea"/>
              <a:cs typeface="+mn-cs"/>
            </a:rPr>
            <a:t>ため減額（前年度比▲</a:t>
          </a:r>
          <a:r>
            <a:rPr kumimoji="1" lang="en-US" altLang="ja-JP" sz="1400">
              <a:solidFill>
                <a:sysClr val="windowText" lastClr="000000"/>
              </a:solidFill>
              <a:effectLst/>
              <a:latin typeface="+mn-lt"/>
              <a:ea typeface="+mn-ea"/>
              <a:cs typeface="+mn-cs"/>
            </a:rPr>
            <a:t>560,943</a:t>
          </a:r>
          <a:r>
            <a:rPr kumimoji="1" lang="ja-JP" altLang="ja-JP" sz="1400">
              <a:solidFill>
                <a:sysClr val="windowText" lastClr="000000"/>
              </a:solidFill>
              <a:effectLst/>
              <a:latin typeface="+mn-lt"/>
              <a:ea typeface="+mn-ea"/>
              <a:cs typeface="+mn-cs"/>
            </a:rPr>
            <a:t>千円）である。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新庁舎建設事業が本格化する令和元年度～令和２年度にかけて基金の取崩額が多額になることから、財政的な安定性を確保する観点から、予算の執行残等がある場合には、積極的に財政調整基金等に積み戻す方針であ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主な基金である公共施設等整備基金については公共施設の更新等を目的とした基金となり、平成</a:t>
          </a:r>
          <a:r>
            <a:rPr kumimoji="1" lang="en-US" altLang="ja-JP" sz="1400">
              <a:solidFill>
                <a:sysClr val="windowText" lastClr="000000"/>
              </a:solidFill>
              <a:effectLst/>
              <a:latin typeface="+mn-lt"/>
              <a:ea typeface="+mn-ea"/>
              <a:cs typeface="+mn-cs"/>
            </a:rPr>
            <a:t>29</a:t>
          </a:r>
          <a:r>
            <a:rPr kumimoji="1" lang="ja-JP" altLang="en-US" sz="1400">
              <a:solidFill>
                <a:sysClr val="windowText" lastClr="000000"/>
              </a:solidFill>
              <a:effectLst/>
              <a:latin typeface="+mn-lt"/>
              <a:ea typeface="+mn-ea"/>
              <a:cs typeface="+mn-cs"/>
            </a:rPr>
            <a:t>年</a:t>
          </a:r>
          <a:r>
            <a:rPr kumimoji="1" lang="ja-JP" altLang="ja-JP" sz="1400">
              <a:solidFill>
                <a:sysClr val="windowText" lastClr="000000"/>
              </a:solidFill>
              <a:effectLst/>
              <a:latin typeface="+mn-lt"/>
              <a:ea typeface="+mn-ea"/>
              <a:cs typeface="+mn-cs"/>
            </a:rPr>
            <a:t>度に新設し</a:t>
          </a:r>
          <a:r>
            <a:rPr kumimoji="1" lang="ja-JP" altLang="en-US" sz="1400">
              <a:solidFill>
                <a:sysClr val="windowText" lastClr="000000"/>
              </a:solidFill>
              <a:effectLst/>
              <a:latin typeface="+mn-lt"/>
              <a:ea typeface="+mn-ea"/>
              <a:cs typeface="+mn-cs"/>
            </a:rPr>
            <a:t>た</a:t>
          </a:r>
          <a:r>
            <a:rPr kumimoji="1" lang="ja-JP" altLang="ja-JP" sz="1400">
              <a:solidFill>
                <a:sysClr val="windowText" lastClr="000000"/>
              </a:solidFill>
              <a:effectLst/>
              <a:latin typeface="+mn-lt"/>
              <a:ea typeface="+mn-ea"/>
              <a:cs typeface="+mn-cs"/>
            </a:rPr>
            <a:t>新庁舎建設等基金</a:t>
          </a:r>
          <a:r>
            <a:rPr kumimoji="1" lang="ja-JP" altLang="en-US" sz="1400">
              <a:solidFill>
                <a:sysClr val="windowText" lastClr="000000"/>
              </a:solidFill>
              <a:effectLst/>
              <a:latin typeface="+mn-lt"/>
              <a:ea typeface="+mn-ea"/>
              <a:cs typeface="+mn-cs"/>
            </a:rPr>
            <a:t>については庁舎の建替え費用を目的としており、</a:t>
          </a:r>
          <a:r>
            <a:rPr kumimoji="1" lang="ja-JP" altLang="ja-JP" sz="1400">
              <a:solidFill>
                <a:schemeClr val="dk1"/>
              </a:solidFill>
              <a:effectLst/>
              <a:latin typeface="+mn-lt"/>
              <a:ea typeface="+mn-ea"/>
              <a:cs typeface="+mn-cs"/>
            </a:rPr>
            <a:t>令和元年度～令和２年度に実施する新庁舎建設事業に充当する予定である</a:t>
          </a:r>
          <a:r>
            <a:rPr kumimoji="1" lang="ja-JP" altLang="en-US" sz="1400">
              <a:solidFill>
                <a:schemeClr val="dk1"/>
              </a:solidFill>
              <a:effectLst/>
              <a:latin typeface="+mn-lt"/>
              <a:ea typeface="+mn-ea"/>
              <a:cs typeface="+mn-cs"/>
            </a:rPr>
            <a:t>。</a:t>
          </a:r>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新庁舎建設をはじめとする公共事業に充当したことにより、公共施設等整備基金及び</a:t>
          </a:r>
          <a:r>
            <a:rPr kumimoji="1" lang="ja-JP" altLang="ja-JP" sz="1400">
              <a:solidFill>
                <a:sysClr val="windowText" lastClr="000000"/>
              </a:solidFill>
              <a:effectLst/>
              <a:latin typeface="+mn-lt"/>
              <a:ea typeface="+mn-ea"/>
              <a:cs typeface="+mn-cs"/>
            </a:rPr>
            <a:t>新庁舎建設等基金は</a:t>
          </a:r>
          <a:r>
            <a:rPr kumimoji="1" lang="ja-JP" altLang="en-US" sz="1400">
              <a:solidFill>
                <a:sysClr val="windowText" lastClr="000000"/>
              </a:solidFill>
              <a:effectLst/>
              <a:latin typeface="+mn-lt"/>
              <a:ea typeface="+mn-ea"/>
              <a:cs typeface="+mn-cs"/>
            </a:rPr>
            <a:t>前年度と比較して</a:t>
          </a:r>
          <a:r>
            <a:rPr kumimoji="1" lang="en-US" altLang="ja-JP" sz="1400">
              <a:solidFill>
                <a:sysClr val="windowText" lastClr="000000"/>
              </a:solidFill>
              <a:effectLst/>
              <a:latin typeface="+mn-lt"/>
              <a:ea typeface="+mn-ea"/>
              <a:cs typeface="+mn-cs"/>
            </a:rPr>
            <a:t>560,943</a:t>
          </a:r>
          <a:r>
            <a:rPr kumimoji="1" lang="ja-JP" altLang="ja-JP" sz="1400">
              <a:solidFill>
                <a:sysClr val="windowText" lastClr="000000"/>
              </a:solidFill>
              <a:effectLst/>
              <a:latin typeface="+mn-lt"/>
              <a:ea typeface="+mn-ea"/>
              <a:cs typeface="+mn-cs"/>
            </a:rPr>
            <a:t>千円</a:t>
          </a:r>
          <a:r>
            <a:rPr kumimoji="1" lang="ja-JP" altLang="en-US" sz="1400">
              <a:solidFill>
                <a:sysClr val="windowText" lastClr="000000"/>
              </a:solidFill>
              <a:effectLst/>
              <a:latin typeface="+mn-lt"/>
              <a:ea typeface="+mn-ea"/>
              <a:cs typeface="+mn-cs"/>
            </a:rPr>
            <a:t>減額</a:t>
          </a:r>
          <a:r>
            <a:rPr kumimoji="1" lang="ja-JP" altLang="ja-JP" sz="1400">
              <a:solidFill>
                <a:sysClr val="windowText" lastClr="000000"/>
              </a:solidFill>
              <a:effectLst/>
              <a:latin typeface="+mn-lt"/>
              <a:ea typeface="+mn-ea"/>
              <a:cs typeface="+mn-cs"/>
            </a:rPr>
            <a:t>している。</a:t>
          </a:r>
          <a:endParaRPr lang="ja-JP" altLang="ja-JP" sz="1800">
            <a:solidFill>
              <a:sysClr val="windowText" lastClr="000000"/>
            </a:solidFill>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令和元年度～令和２年度に新庁舎建設事業が行われることから、新庁舎建設等基金をほぼ取り崩すことになるため、その他特定目的基金全体としても大きく減額することになる。新庁舎建設事業が終了した後に、次の大型事業（共同調理場</a:t>
          </a:r>
          <a:r>
            <a:rPr kumimoji="1" lang="ja-JP" altLang="en-US" sz="1400">
              <a:solidFill>
                <a:sysClr val="windowText" lastClr="000000"/>
              </a:solidFill>
              <a:effectLst/>
              <a:latin typeface="+mn-lt"/>
              <a:ea typeface="+mn-ea"/>
              <a:cs typeface="+mn-cs"/>
            </a:rPr>
            <a:t>整備</a:t>
          </a:r>
          <a:r>
            <a:rPr kumimoji="1" lang="ja-JP" altLang="ja-JP" sz="1400">
              <a:solidFill>
                <a:sysClr val="windowText" lastClr="000000"/>
              </a:solidFill>
              <a:effectLst/>
              <a:latin typeface="+mn-lt"/>
              <a:ea typeface="+mn-ea"/>
              <a:cs typeface="+mn-cs"/>
            </a:rPr>
            <a:t>事業等）に向けて積立を行っていく。</a:t>
          </a:r>
          <a:endParaRPr lang="ja-JP" altLang="ja-JP" sz="1800">
            <a:solidFill>
              <a:sysClr val="windowText" lastClr="000000"/>
            </a:solidFill>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年度末は</a:t>
          </a:r>
          <a:r>
            <a:rPr kumimoji="1" lang="en-US" altLang="ja-JP" sz="1400">
              <a:solidFill>
                <a:sysClr val="windowText" lastClr="000000"/>
              </a:solidFill>
              <a:effectLst/>
              <a:latin typeface="+mn-lt"/>
              <a:ea typeface="+mn-ea"/>
              <a:cs typeface="+mn-cs"/>
            </a:rPr>
            <a:t>1,751,349</a:t>
          </a:r>
          <a:r>
            <a:rPr kumimoji="1" lang="ja-JP" altLang="ja-JP" sz="1400">
              <a:solidFill>
                <a:sysClr val="windowText" lastClr="000000"/>
              </a:solidFill>
              <a:effectLst/>
              <a:latin typeface="+mn-lt"/>
              <a:ea typeface="+mn-ea"/>
              <a:cs typeface="+mn-cs"/>
            </a:rPr>
            <a:t>千円であったが、</a:t>
          </a:r>
          <a:r>
            <a:rPr kumimoji="1" lang="ja-JP" altLang="en-US" sz="1400">
              <a:solidFill>
                <a:sysClr val="windowText" lastClr="000000"/>
              </a:solidFill>
              <a:effectLst/>
              <a:latin typeface="+mn-lt"/>
              <a:ea typeface="+mn-ea"/>
              <a:cs typeface="+mn-cs"/>
            </a:rPr>
            <a:t>令和元</a:t>
          </a:r>
          <a:r>
            <a:rPr kumimoji="1" lang="ja-JP" altLang="ja-JP" sz="1400">
              <a:solidFill>
                <a:sysClr val="windowText" lastClr="000000"/>
              </a:solidFill>
              <a:effectLst/>
              <a:latin typeface="+mn-lt"/>
              <a:ea typeface="+mn-ea"/>
              <a:cs typeface="+mn-cs"/>
            </a:rPr>
            <a:t>年度末には</a:t>
          </a:r>
          <a:r>
            <a:rPr kumimoji="1" lang="en-US" altLang="ja-JP" sz="1400">
              <a:solidFill>
                <a:sysClr val="windowText" lastClr="000000"/>
              </a:solidFill>
              <a:effectLst/>
              <a:latin typeface="+mn-lt"/>
              <a:ea typeface="+mn-ea"/>
              <a:cs typeface="+mn-cs"/>
            </a:rPr>
            <a:t>1,871,502</a:t>
          </a:r>
          <a:r>
            <a:rPr kumimoji="1" lang="ja-JP" altLang="ja-JP" sz="1400">
              <a:solidFill>
                <a:sysClr val="windowText" lastClr="000000"/>
              </a:solidFill>
              <a:effectLst/>
              <a:latin typeface="+mn-lt"/>
              <a:ea typeface="+mn-ea"/>
              <a:cs typeface="+mn-cs"/>
            </a:rPr>
            <a:t>千円となった。要因として、</a:t>
          </a:r>
          <a:r>
            <a:rPr kumimoji="1" lang="ja-JP" altLang="en-US" sz="1400">
              <a:solidFill>
                <a:sysClr val="windowText" lastClr="000000"/>
              </a:solidFill>
              <a:effectLst/>
              <a:latin typeface="+mn-lt"/>
              <a:ea typeface="+mn-ea"/>
              <a:cs typeface="+mn-cs"/>
            </a:rPr>
            <a:t>取崩額が</a:t>
          </a:r>
          <a:r>
            <a:rPr kumimoji="1" lang="en-US" altLang="ja-JP" sz="1400">
              <a:solidFill>
                <a:sysClr val="windowText" lastClr="000000"/>
              </a:solidFill>
              <a:effectLst/>
              <a:latin typeface="+mn-lt"/>
              <a:ea typeface="+mn-ea"/>
              <a:cs typeface="+mn-cs"/>
            </a:rPr>
            <a:t>470,000</a:t>
          </a:r>
          <a:r>
            <a:rPr kumimoji="1" lang="ja-JP" altLang="en-US" sz="1400">
              <a:solidFill>
                <a:sysClr val="windowText" lastClr="000000"/>
              </a:solidFill>
              <a:effectLst/>
              <a:latin typeface="+mn-lt"/>
              <a:ea typeface="+mn-ea"/>
              <a:cs typeface="+mn-cs"/>
            </a:rPr>
            <a:t>千円に対して積立額が</a:t>
          </a:r>
          <a:r>
            <a:rPr kumimoji="1" lang="en-US" altLang="ja-JP" sz="1400">
              <a:solidFill>
                <a:sysClr val="windowText" lastClr="000000"/>
              </a:solidFill>
              <a:effectLst/>
              <a:latin typeface="+mn-lt"/>
              <a:ea typeface="+mn-ea"/>
              <a:cs typeface="+mn-cs"/>
            </a:rPr>
            <a:t>590,152</a:t>
          </a:r>
          <a:r>
            <a:rPr kumimoji="1" lang="ja-JP" altLang="en-US" sz="1400">
              <a:solidFill>
                <a:sysClr val="windowText" lastClr="000000"/>
              </a:solidFill>
              <a:effectLst/>
              <a:latin typeface="+mn-lt"/>
              <a:ea typeface="+mn-ea"/>
              <a:cs typeface="+mn-cs"/>
            </a:rPr>
            <a:t>千円となったため、</a:t>
          </a:r>
          <a:r>
            <a:rPr kumimoji="1" lang="en-US" altLang="ja-JP" sz="1400">
              <a:solidFill>
                <a:sysClr val="windowText" lastClr="000000"/>
              </a:solidFill>
              <a:effectLst/>
              <a:latin typeface="+mn-lt"/>
              <a:ea typeface="+mn-ea"/>
              <a:cs typeface="+mn-cs"/>
            </a:rPr>
            <a:t>120,152</a:t>
          </a:r>
          <a:r>
            <a:rPr kumimoji="1" lang="ja-JP" altLang="en-US" sz="1400">
              <a:solidFill>
                <a:sysClr val="windowText" lastClr="000000"/>
              </a:solidFill>
              <a:effectLst/>
              <a:latin typeface="+mn-lt"/>
              <a:ea typeface="+mn-ea"/>
              <a:cs typeface="+mn-cs"/>
            </a:rPr>
            <a:t>千円増額となった。</a:t>
          </a:r>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毎年度、４億円前後を取崩して各事業に充当している状況である。年度末に積戻しを行っているものの、近年はやや減少傾向にあるため、標準財政規模の</a:t>
          </a:r>
          <a:r>
            <a:rPr kumimoji="1" lang="en-US" altLang="ja-JP" sz="1400">
              <a:solidFill>
                <a:sysClr val="windowText" lastClr="000000"/>
              </a:solidFill>
              <a:effectLst/>
              <a:latin typeface="+mn-lt"/>
              <a:ea typeface="+mn-ea"/>
              <a:cs typeface="+mn-cs"/>
            </a:rPr>
            <a:t>20</a:t>
          </a:r>
          <a:r>
            <a:rPr kumimoji="1" lang="ja-JP" altLang="ja-JP" sz="1400">
              <a:solidFill>
                <a:sysClr val="windowText" lastClr="000000"/>
              </a:solidFill>
              <a:effectLst/>
              <a:latin typeface="+mn-lt"/>
              <a:ea typeface="+mn-ea"/>
              <a:cs typeface="+mn-cs"/>
            </a:rPr>
            <a:t>％を下回らないように積立を行っていく。</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増減は特に無い状況である。</a:t>
          </a:r>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今後、積立を行う必要性がでてきた場合は、減債基金への積立を行う。</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a:t>
          </a:r>
          <a:r>
            <a:rPr kumimoji="1" lang="en-US" altLang="ja-JP" sz="1100">
              <a:latin typeface="ＭＳ Ｐゴシック" panose="020B0600070205080204" pitchFamily="50" charset="-128"/>
              <a:ea typeface="ＭＳ Ｐゴシック" panose="020B0600070205080204" pitchFamily="50" charset="-128"/>
            </a:rPr>
            <a:t>1.8％低く、全国平均よりも5.0％低い数値となっているが、有形固定資産の築年数が相当年数経過していることが伺える。今後、建替や統合・廃止等が必要な施設を検討していく。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80"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85" name="フローチャート: 判断 84"/>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91" name="楕円 90"/>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92" name="有形固定資産減価償却率該当値テキスト"/>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93" name="楕円 92"/>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59902</xdr:rowOff>
    </xdr:to>
    <xdr:cxnSp macro="">
      <xdr:nvCxnSpPr>
        <xdr:cNvPr id="94" name="直線コネクタ 93"/>
        <xdr:cNvCxnSpPr/>
      </xdr:nvCxnSpPr>
      <xdr:spPr>
        <a:xfrm>
          <a:off x="4051300" y="592814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31</xdr:row>
      <xdr:rowOff>3598</xdr:rowOff>
    </xdr:to>
    <xdr:cxnSp macro="">
      <xdr:nvCxnSpPr>
        <xdr:cNvPr id="96" name="直線コネクタ 95"/>
        <xdr:cNvCxnSpPr/>
      </xdr:nvCxnSpPr>
      <xdr:spPr>
        <a:xfrm flipV="1">
          <a:off x="3289300" y="5928148"/>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3598</xdr:rowOff>
    </xdr:to>
    <xdr:cxnSp macro="">
      <xdr:nvCxnSpPr>
        <xdr:cNvPr id="98" name="直線コネクタ 97"/>
        <xdr:cNvCxnSpPr/>
      </xdr:nvCxnSpPr>
      <xdr:spPr>
        <a:xfrm>
          <a:off x="2527300" y="607568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99" name="楕円 98"/>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160655</xdr:rowOff>
    </xdr:to>
    <xdr:cxnSp macro="">
      <xdr:nvCxnSpPr>
        <xdr:cNvPr id="100" name="直線コネクタ 99"/>
        <xdr:cNvCxnSpPr/>
      </xdr:nvCxnSpPr>
      <xdr:spPr>
        <a:xfrm>
          <a:off x="1765300" y="60360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2"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3"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104" name="n_4aveValue有形固定資産減価償却率"/>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105" name="n_1mainValue有形固定資産減価償却率"/>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106" name="n_2mainValue有形固定資産減価償却率"/>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7" name="n_3mainValue有形固定資産減価償却率"/>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108" name="n_4mainValue有形固定資産減価償却率"/>
        <xdr:cNvSpPr txBox="1"/>
      </xdr:nvSpPr>
      <xdr:spPr>
        <a:xfrm>
          <a:off x="1562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a:t>
          </a:r>
          <a:r>
            <a:rPr kumimoji="1" lang="en-US" altLang="ja-JP" sz="1100">
              <a:latin typeface="ＭＳ Ｐゴシック" panose="020B0600070205080204" pitchFamily="50" charset="-128"/>
              <a:ea typeface="ＭＳ Ｐゴシック" panose="020B0600070205080204" pitchFamily="50" charset="-128"/>
            </a:rPr>
            <a:t>490.9％低く、全国平均と比較して484.6％低い数値となっていることから、財政的に健全であるといえる。</a:t>
          </a:r>
          <a:r>
            <a:rPr kumimoji="1" lang="ja-JP" altLang="en-US" sz="1100">
              <a:latin typeface="ＭＳ Ｐゴシック" panose="020B0600070205080204" pitchFamily="50" charset="-128"/>
              <a:ea typeface="ＭＳ Ｐゴシック" panose="020B0600070205080204" pitchFamily="50" charset="-128"/>
            </a:rPr>
            <a:t>要因としては、これまで地方債において、毎年度の借入金を概ね</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憶円と設定し、可能な限り借入を抑制してきたことがあげられる。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また、令和元年度は前年度と比較して</a:t>
          </a:r>
          <a:r>
            <a:rPr kumimoji="1" lang="en-US" altLang="ja-JP" sz="1100">
              <a:latin typeface="ＭＳ Ｐゴシック" panose="020B0600070205080204" pitchFamily="50" charset="-128"/>
              <a:ea typeface="ＭＳ Ｐゴシック" panose="020B0600070205080204" pitchFamily="50" charset="-128"/>
            </a:rPr>
            <a:t>71.9</a:t>
          </a:r>
          <a:r>
            <a:rPr kumimoji="1" lang="ja-JP" altLang="en-US" sz="1100">
              <a:latin typeface="ＭＳ Ｐゴシック" panose="020B0600070205080204" pitchFamily="50" charset="-128"/>
              <a:ea typeface="ＭＳ Ｐゴシック" panose="020B0600070205080204" pitchFamily="50" charset="-128"/>
            </a:rPr>
            <a:t>％増加しており、要因としては大型事業である新庁舎建設事業による借入及び基金の取崩を行ったことがあげられる。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45" name="フローチャート: 判断 144"/>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18303</xdr:rowOff>
    </xdr:from>
    <xdr:to>
      <xdr:col>76</xdr:col>
      <xdr:colOff>73025</xdr:colOff>
      <xdr:row>27</xdr:row>
      <xdr:rowOff>119903</xdr:rowOff>
    </xdr:to>
    <xdr:sp macro="" textlink="">
      <xdr:nvSpPr>
        <xdr:cNvPr id="151" name="楕円 150"/>
        <xdr:cNvSpPr/>
      </xdr:nvSpPr>
      <xdr:spPr>
        <a:xfrm>
          <a:off x="14744700" y="54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104680</xdr:rowOff>
    </xdr:from>
    <xdr:ext cx="405111" cy="259045"/>
    <xdr:sp macro="" textlink="">
      <xdr:nvSpPr>
        <xdr:cNvPr id="152" name="債務償還比率該当値テキスト"/>
        <xdr:cNvSpPr txBox="1"/>
      </xdr:nvSpPr>
      <xdr:spPr>
        <a:xfrm>
          <a:off x="14846300" y="533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127660</xdr:rowOff>
    </xdr:from>
    <xdr:to>
      <xdr:col>72</xdr:col>
      <xdr:colOff>123825</xdr:colOff>
      <xdr:row>27</xdr:row>
      <xdr:rowOff>57810</xdr:rowOff>
    </xdr:to>
    <xdr:sp macro="" textlink="">
      <xdr:nvSpPr>
        <xdr:cNvPr id="153" name="楕円 152"/>
        <xdr:cNvSpPr/>
      </xdr:nvSpPr>
      <xdr:spPr>
        <a:xfrm>
          <a:off x="14033500" y="53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7010</xdr:rowOff>
    </xdr:from>
    <xdr:to>
      <xdr:col>76</xdr:col>
      <xdr:colOff>22225</xdr:colOff>
      <xdr:row>27</xdr:row>
      <xdr:rowOff>69103</xdr:rowOff>
    </xdr:to>
    <xdr:cxnSp macro="">
      <xdr:nvCxnSpPr>
        <xdr:cNvPr id="154" name="直線コネクタ 153"/>
        <xdr:cNvCxnSpPr/>
      </xdr:nvCxnSpPr>
      <xdr:spPr>
        <a:xfrm>
          <a:off x="14084300" y="5407685"/>
          <a:ext cx="711200" cy="6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130683</xdr:rowOff>
    </xdr:from>
    <xdr:to>
      <xdr:col>68</xdr:col>
      <xdr:colOff>123825</xdr:colOff>
      <xdr:row>27</xdr:row>
      <xdr:rowOff>60833</xdr:rowOff>
    </xdr:to>
    <xdr:sp macro="" textlink="">
      <xdr:nvSpPr>
        <xdr:cNvPr id="155" name="楕円 154"/>
        <xdr:cNvSpPr/>
      </xdr:nvSpPr>
      <xdr:spPr>
        <a:xfrm>
          <a:off x="13271500" y="53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7010</xdr:rowOff>
    </xdr:from>
    <xdr:to>
      <xdr:col>72</xdr:col>
      <xdr:colOff>73025</xdr:colOff>
      <xdr:row>27</xdr:row>
      <xdr:rowOff>10033</xdr:rowOff>
    </xdr:to>
    <xdr:cxnSp macro="">
      <xdr:nvCxnSpPr>
        <xdr:cNvPr id="156" name="直線コネクタ 155"/>
        <xdr:cNvCxnSpPr/>
      </xdr:nvCxnSpPr>
      <xdr:spPr>
        <a:xfrm flipV="1">
          <a:off x="13322300" y="5407685"/>
          <a:ext cx="762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165314</xdr:rowOff>
    </xdr:from>
    <xdr:to>
      <xdr:col>64</xdr:col>
      <xdr:colOff>123825</xdr:colOff>
      <xdr:row>27</xdr:row>
      <xdr:rowOff>95464</xdr:rowOff>
    </xdr:to>
    <xdr:sp macro="" textlink="">
      <xdr:nvSpPr>
        <xdr:cNvPr id="157" name="楕円 156"/>
        <xdr:cNvSpPr/>
      </xdr:nvSpPr>
      <xdr:spPr>
        <a:xfrm>
          <a:off x="12509500" y="53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10033</xdr:rowOff>
    </xdr:from>
    <xdr:to>
      <xdr:col>68</xdr:col>
      <xdr:colOff>73025</xdr:colOff>
      <xdr:row>27</xdr:row>
      <xdr:rowOff>44664</xdr:rowOff>
    </xdr:to>
    <xdr:cxnSp macro="">
      <xdr:nvCxnSpPr>
        <xdr:cNvPr id="158" name="直線コネクタ 157"/>
        <xdr:cNvCxnSpPr/>
      </xdr:nvCxnSpPr>
      <xdr:spPr>
        <a:xfrm flipV="1">
          <a:off x="12560300" y="5410708"/>
          <a:ext cx="762000" cy="3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41707</xdr:rowOff>
    </xdr:from>
    <xdr:to>
      <xdr:col>60</xdr:col>
      <xdr:colOff>123825</xdr:colOff>
      <xdr:row>27</xdr:row>
      <xdr:rowOff>143307</xdr:rowOff>
    </xdr:to>
    <xdr:sp macro="" textlink="">
      <xdr:nvSpPr>
        <xdr:cNvPr id="159" name="楕円 158"/>
        <xdr:cNvSpPr/>
      </xdr:nvSpPr>
      <xdr:spPr>
        <a:xfrm>
          <a:off x="11747500" y="54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44664</xdr:rowOff>
    </xdr:from>
    <xdr:to>
      <xdr:col>64</xdr:col>
      <xdr:colOff>73025</xdr:colOff>
      <xdr:row>27</xdr:row>
      <xdr:rowOff>92507</xdr:rowOff>
    </xdr:to>
    <xdr:cxnSp macro="">
      <xdr:nvCxnSpPr>
        <xdr:cNvPr id="160" name="直線コネクタ 159"/>
        <xdr:cNvCxnSpPr/>
      </xdr:nvCxnSpPr>
      <xdr:spPr>
        <a:xfrm flipV="1">
          <a:off x="11798300" y="5445339"/>
          <a:ext cx="762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162796</xdr:rowOff>
    </xdr:from>
    <xdr:ext cx="469744" cy="259045"/>
    <xdr:sp macro="" textlink="">
      <xdr:nvSpPr>
        <xdr:cNvPr id="164" name="n_4aveValue債務償還比率"/>
        <xdr:cNvSpPr txBox="1"/>
      </xdr:nvSpPr>
      <xdr:spPr>
        <a:xfrm>
          <a:off x="11563427" y="5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74337</xdr:rowOff>
    </xdr:from>
    <xdr:ext cx="405111" cy="259045"/>
    <xdr:sp macro="" textlink="">
      <xdr:nvSpPr>
        <xdr:cNvPr id="165" name="n_1mainValue債務償還比率"/>
        <xdr:cNvSpPr txBox="1"/>
      </xdr:nvSpPr>
      <xdr:spPr>
        <a:xfrm>
          <a:off x="13869044" y="513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77360</xdr:rowOff>
    </xdr:from>
    <xdr:ext cx="405111" cy="259045"/>
    <xdr:sp macro="" textlink="">
      <xdr:nvSpPr>
        <xdr:cNvPr id="166" name="n_2mainValue債務償還比率"/>
        <xdr:cNvSpPr txBox="1"/>
      </xdr:nvSpPr>
      <xdr:spPr>
        <a:xfrm>
          <a:off x="13119744" y="513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111991</xdr:rowOff>
    </xdr:from>
    <xdr:ext cx="405111" cy="259045"/>
    <xdr:sp macro="" textlink="">
      <xdr:nvSpPr>
        <xdr:cNvPr id="167" name="n_3mainValue債務償還比率"/>
        <xdr:cNvSpPr txBox="1"/>
      </xdr:nvSpPr>
      <xdr:spPr>
        <a:xfrm>
          <a:off x="12357744" y="516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159834</xdr:rowOff>
    </xdr:from>
    <xdr:ext cx="469744" cy="259045"/>
    <xdr:sp macro="" textlink="">
      <xdr:nvSpPr>
        <xdr:cNvPr id="168" name="n_4mainValue債務償還比率"/>
        <xdr:cNvSpPr txBox="1"/>
      </xdr:nvSpPr>
      <xdr:spPr>
        <a:xfrm>
          <a:off x="11563427" y="521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89535</xdr:rowOff>
    </xdr:to>
    <xdr:cxnSp macro="">
      <xdr:nvCxnSpPr>
        <xdr:cNvPr id="76" name="直線コネクタ 75"/>
        <xdr:cNvCxnSpPr/>
      </xdr:nvCxnSpPr>
      <xdr:spPr>
        <a:xfrm>
          <a:off x="3797300" y="6400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38</xdr:row>
      <xdr:rowOff>20955</xdr:rowOff>
    </xdr:to>
    <xdr:cxnSp macro="">
      <xdr:nvCxnSpPr>
        <xdr:cNvPr id="78" name="直線コネクタ 77"/>
        <xdr:cNvCxnSpPr/>
      </xdr:nvCxnSpPr>
      <xdr:spPr>
        <a:xfrm flipV="1">
          <a:off x="2908300" y="640080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20955</xdr:rowOff>
    </xdr:to>
    <xdr:cxnSp macro="">
      <xdr:nvCxnSpPr>
        <xdr:cNvPr id="80" name="直線コネクタ 79"/>
        <xdr:cNvCxnSpPr/>
      </xdr:nvCxnSpPr>
      <xdr:spPr>
        <a:xfrm>
          <a:off x="2019300" y="651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30480</xdr:rowOff>
    </xdr:to>
    <xdr:cxnSp macro="">
      <xdr:nvCxnSpPr>
        <xdr:cNvPr id="82" name="直線コネクタ 81"/>
        <xdr:cNvCxnSpPr/>
      </xdr:nvCxnSpPr>
      <xdr:spPr>
        <a:xfrm flipV="1">
          <a:off x="1130300" y="651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86" name="n_4aveValue【道路】&#10;有形固定資産減価償却率"/>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道路】&#10;有形固定資産減価償却率"/>
        <xdr:cNvSpPr txBox="1"/>
      </xdr:nvSpPr>
      <xdr:spPr>
        <a:xfrm>
          <a:off x="2705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90" name="n_4mainValue【道路】&#10;有形固定資産減価償却率"/>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22" name="フローチャート: 判断 121"/>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68687</xdr:rowOff>
    </xdr:from>
    <xdr:to>
      <xdr:col>55</xdr:col>
      <xdr:colOff>50800</xdr:colOff>
      <xdr:row>41</xdr:row>
      <xdr:rowOff>170287</xdr:rowOff>
    </xdr:to>
    <xdr:sp macro="" textlink="">
      <xdr:nvSpPr>
        <xdr:cNvPr id="128" name="楕円 127"/>
        <xdr:cNvSpPr/>
      </xdr:nvSpPr>
      <xdr:spPr>
        <a:xfrm>
          <a:off x="10426700" y="7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9" name="【道路】&#10;一人当たり延長該当値テキスト"/>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68959</xdr:rowOff>
    </xdr:from>
    <xdr:to>
      <xdr:col>50</xdr:col>
      <xdr:colOff>165100</xdr:colOff>
      <xdr:row>41</xdr:row>
      <xdr:rowOff>170559</xdr:rowOff>
    </xdr:to>
    <xdr:sp macro="" textlink="">
      <xdr:nvSpPr>
        <xdr:cNvPr id="130" name="楕円 129"/>
        <xdr:cNvSpPr/>
      </xdr:nvSpPr>
      <xdr:spPr>
        <a:xfrm>
          <a:off x="9588500" y="70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119487</xdr:rowOff>
    </xdr:from>
    <xdr:to>
      <xdr:col>55</xdr:col>
      <xdr:colOff>0</xdr:colOff>
      <xdr:row>41</xdr:row>
      <xdr:rowOff>119759</xdr:rowOff>
    </xdr:to>
    <xdr:cxnSp macro="">
      <xdr:nvCxnSpPr>
        <xdr:cNvPr id="131" name="直線コネクタ 130"/>
        <xdr:cNvCxnSpPr/>
      </xdr:nvCxnSpPr>
      <xdr:spPr>
        <a:xfrm flipV="1">
          <a:off x="9639300" y="7148937"/>
          <a:ext cx="8382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68145</xdr:rowOff>
    </xdr:from>
    <xdr:to>
      <xdr:col>46</xdr:col>
      <xdr:colOff>38100</xdr:colOff>
      <xdr:row>41</xdr:row>
      <xdr:rowOff>169745</xdr:rowOff>
    </xdr:to>
    <xdr:sp macro="" textlink="">
      <xdr:nvSpPr>
        <xdr:cNvPr id="132" name="楕円 131"/>
        <xdr:cNvSpPr/>
      </xdr:nvSpPr>
      <xdr:spPr>
        <a:xfrm>
          <a:off x="8699500" y="70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118945</xdr:rowOff>
    </xdr:from>
    <xdr:to>
      <xdr:col>50</xdr:col>
      <xdr:colOff>114300</xdr:colOff>
      <xdr:row>41</xdr:row>
      <xdr:rowOff>119759</xdr:rowOff>
    </xdr:to>
    <xdr:cxnSp macro="">
      <xdr:nvCxnSpPr>
        <xdr:cNvPr id="133" name="直線コネクタ 132"/>
        <xdr:cNvCxnSpPr/>
      </xdr:nvCxnSpPr>
      <xdr:spPr>
        <a:xfrm>
          <a:off x="8750300" y="714839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74311</xdr:rowOff>
    </xdr:from>
    <xdr:to>
      <xdr:col>41</xdr:col>
      <xdr:colOff>101600</xdr:colOff>
      <xdr:row>42</xdr:row>
      <xdr:rowOff>4461</xdr:rowOff>
    </xdr:to>
    <xdr:sp macro="" textlink="">
      <xdr:nvSpPr>
        <xdr:cNvPr id="134" name="楕円 133"/>
        <xdr:cNvSpPr/>
      </xdr:nvSpPr>
      <xdr:spPr>
        <a:xfrm>
          <a:off x="7810500" y="71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118945</xdr:rowOff>
    </xdr:from>
    <xdr:to>
      <xdr:col>45</xdr:col>
      <xdr:colOff>177800</xdr:colOff>
      <xdr:row>41</xdr:row>
      <xdr:rowOff>125111</xdr:rowOff>
    </xdr:to>
    <xdr:cxnSp macro="">
      <xdr:nvCxnSpPr>
        <xdr:cNvPr id="135" name="直線コネクタ 134"/>
        <xdr:cNvCxnSpPr/>
      </xdr:nvCxnSpPr>
      <xdr:spPr>
        <a:xfrm flipV="1">
          <a:off x="7861300" y="7148395"/>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68393</xdr:rowOff>
    </xdr:from>
    <xdr:to>
      <xdr:col>36</xdr:col>
      <xdr:colOff>165100</xdr:colOff>
      <xdr:row>41</xdr:row>
      <xdr:rowOff>169993</xdr:rowOff>
    </xdr:to>
    <xdr:sp macro="" textlink="">
      <xdr:nvSpPr>
        <xdr:cNvPr id="136" name="楕円 135"/>
        <xdr:cNvSpPr/>
      </xdr:nvSpPr>
      <xdr:spPr>
        <a:xfrm>
          <a:off x="6921500" y="70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119193</xdr:rowOff>
    </xdr:from>
    <xdr:to>
      <xdr:col>41</xdr:col>
      <xdr:colOff>50800</xdr:colOff>
      <xdr:row>41</xdr:row>
      <xdr:rowOff>125111</xdr:rowOff>
    </xdr:to>
    <xdr:cxnSp macro="">
      <xdr:nvCxnSpPr>
        <xdr:cNvPr id="137" name="直線コネクタ 136"/>
        <xdr:cNvCxnSpPr/>
      </xdr:nvCxnSpPr>
      <xdr:spPr>
        <a:xfrm>
          <a:off x="6972300" y="7148643"/>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41" name="n_4aveValue【道路】&#10;一人当たり延長"/>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161686</xdr:rowOff>
    </xdr:from>
    <xdr:ext cx="534377" cy="259045"/>
    <xdr:sp macro="" textlink="">
      <xdr:nvSpPr>
        <xdr:cNvPr id="142" name="n_1mainValue【道路】&#10;一人当たり延長"/>
        <xdr:cNvSpPr txBox="1"/>
      </xdr:nvSpPr>
      <xdr:spPr>
        <a:xfrm>
          <a:off x="9359411" y="71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160872</xdr:rowOff>
    </xdr:from>
    <xdr:ext cx="534377" cy="259045"/>
    <xdr:sp macro="" textlink="">
      <xdr:nvSpPr>
        <xdr:cNvPr id="143" name="n_2mainValue【道路】&#10;一人当たり延長"/>
        <xdr:cNvSpPr txBox="1"/>
      </xdr:nvSpPr>
      <xdr:spPr>
        <a:xfrm>
          <a:off x="8483111" y="71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167038</xdr:rowOff>
    </xdr:from>
    <xdr:ext cx="469744" cy="259045"/>
    <xdr:sp macro="" textlink="">
      <xdr:nvSpPr>
        <xdr:cNvPr id="144" name="n_3mainValue【道路】&#10;一人当たり延長"/>
        <xdr:cNvSpPr txBox="1"/>
      </xdr:nvSpPr>
      <xdr:spPr>
        <a:xfrm>
          <a:off x="7626427" y="71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161120</xdr:rowOff>
    </xdr:from>
    <xdr:ext cx="534377" cy="259045"/>
    <xdr:sp macro="" textlink="">
      <xdr:nvSpPr>
        <xdr:cNvPr id="145" name="n_4mainValue【道路】&#10;一人当たり延長"/>
        <xdr:cNvSpPr txBox="1"/>
      </xdr:nvSpPr>
      <xdr:spPr>
        <a:xfrm>
          <a:off x="6705111" y="71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7" name="楕円 186"/>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8" name="【橋りょう・トンネル】&#10;有形固定資産減価償却率該当値テキスト"/>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89" name="楕円 188"/>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59</xdr:row>
      <xdr:rowOff>148590</xdr:rowOff>
    </xdr:to>
    <xdr:cxnSp macro="">
      <xdr:nvCxnSpPr>
        <xdr:cNvPr id="190" name="直線コネクタ 189"/>
        <xdr:cNvCxnSpPr/>
      </xdr:nvCxnSpPr>
      <xdr:spPr>
        <a:xfrm>
          <a:off x="3797300" y="102363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1" name="楕円 190"/>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60</xdr:row>
      <xdr:rowOff>130628</xdr:rowOff>
    </xdr:to>
    <xdr:cxnSp macro="">
      <xdr:nvCxnSpPr>
        <xdr:cNvPr id="192" name="直線コネクタ 191"/>
        <xdr:cNvCxnSpPr/>
      </xdr:nvCxnSpPr>
      <xdr:spPr>
        <a:xfrm flipV="1">
          <a:off x="2908300" y="10236381"/>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3" name="楕円 192"/>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130628</xdr:rowOff>
    </xdr:to>
    <xdr:cxnSp macro="">
      <xdr:nvCxnSpPr>
        <xdr:cNvPr id="194" name="直線コネクタ 193"/>
        <xdr:cNvCxnSpPr/>
      </xdr:nvCxnSpPr>
      <xdr:spPr>
        <a:xfrm>
          <a:off x="2019300" y="1039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5" name="楕円 194"/>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104503</xdr:rowOff>
    </xdr:to>
    <xdr:cxnSp macro="">
      <xdr:nvCxnSpPr>
        <xdr:cNvPr id="196" name="直線コネクタ 195"/>
        <xdr:cNvCxnSpPr/>
      </xdr:nvCxnSpPr>
      <xdr:spPr>
        <a:xfrm>
          <a:off x="1130300" y="103670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16708</xdr:rowOff>
    </xdr:from>
    <xdr:ext cx="405111" cy="259045"/>
    <xdr:sp macro="" textlink="">
      <xdr:nvSpPr>
        <xdr:cNvPr id="201" name="n_1mainValue【橋りょう・トンネル】&#10;有形固定資産減価償却率"/>
        <xdr:cNvSpPr txBox="1"/>
      </xdr:nvSpPr>
      <xdr:spPr>
        <a:xfrm>
          <a:off x="35820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202" name="n_2mainValue【橋りょう・トンネル】&#10;有形固定資産減価償却率"/>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146430</xdr:rowOff>
    </xdr:from>
    <xdr:ext cx="405111" cy="259045"/>
    <xdr:sp macro="" textlink="">
      <xdr:nvSpPr>
        <xdr:cNvPr id="203" name="n_3mainValue【橋りょう・トンネル】&#10;有形固定資産減価償却率"/>
        <xdr:cNvSpPr txBox="1"/>
      </xdr:nvSpPr>
      <xdr:spPr>
        <a:xfrm>
          <a:off x="1816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4" name="n_4mainValue【橋りょう・トンネル】&#10;有形固定資産減価償却率"/>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40" name="フローチャート: 判断 239"/>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152036</xdr:rowOff>
    </xdr:from>
    <xdr:to>
      <xdr:col>55</xdr:col>
      <xdr:colOff>50800</xdr:colOff>
      <xdr:row>64</xdr:row>
      <xdr:rowOff>82186</xdr:rowOff>
    </xdr:to>
    <xdr:sp macro="" textlink="">
      <xdr:nvSpPr>
        <xdr:cNvPr id="246" name="楕円 245"/>
        <xdr:cNvSpPr/>
      </xdr:nvSpPr>
      <xdr:spPr>
        <a:xfrm>
          <a:off x="10426700" y="109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47" name="【橋りょう・トンネル】&#10;一人当たり有形固定資産（償却資産）額該当値テキスト"/>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152775</xdr:rowOff>
    </xdr:from>
    <xdr:to>
      <xdr:col>50</xdr:col>
      <xdr:colOff>165100</xdr:colOff>
      <xdr:row>64</xdr:row>
      <xdr:rowOff>82925</xdr:rowOff>
    </xdr:to>
    <xdr:sp macro="" textlink="">
      <xdr:nvSpPr>
        <xdr:cNvPr id="248" name="楕円 247"/>
        <xdr:cNvSpPr/>
      </xdr:nvSpPr>
      <xdr:spPr>
        <a:xfrm>
          <a:off x="9588500" y="10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31386</xdr:rowOff>
    </xdr:from>
    <xdr:to>
      <xdr:col>55</xdr:col>
      <xdr:colOff>0</xdr:colOff>
      <xdr:row>64</xdr:row>
      <xdr:rowOff>32125</xdr:rowOff>
    </xdr:to>
    <xdr:cxnSp macro="">
      <xdr:nvCxnSpPr>
        <xdr:cNvPr id="249" name="直線コネクタ 248"/>
        <xdr:cNvCxnSpPr/>
      </xdr:nvCxnSpPr>
      <xdr:spPr>
        <a:xfrm flipV="1">
          <a:off x="9639300" y="11004186"/>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3418</xdr:rowOff>
    </xdr:from>
    <xdr:to>
      <xdr:col>46</xdr:col>
      <xdr:colOff>38100</xdr:colOff>
      <xdr:row>64</xdr:row>
      <xdr:rowOff>105018</xdr:rowOff>
    </xdr:to>
    <xdr:sp macro="" textlink="">
      <xdr:nvSpPr>
        <xdr:cNvPr id="250" name="楕円 249"/>
        <xdr:cNvSpPr/>
      </xdr:nvSpPr>
      <xdr:spPr>
        <a:xfrm>
          <a:off x="8699500" y="109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32125</xdr:rowOff>
    </xdr:from>
    <xdr:to>
      <xdr:col>50</xdr:col>
      <xdr:colOff>114300</xdr:colOff>
      <xdr:row>64</xdr:row>
      <xdr:rowOff>54218</xdr:rowOff>
    </xdr:to>
    <xdr:cxnSp macro="">
      <xdr:nvCxnSpPr>
        <xdr:cNvPr id="251" name="直線コネクタ 250"/>
        <xdr:cNvCxnSpPr/>
      </xdr:nvCxnSpPr>
      <xdr:spPr>
        <a:xfrm flipV="1">
          <a:off x="8750300" y="11004925"/>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4161</xdr:rowOff>
    </xdr:from>
    <xdr:to>
      <xdr:col>41</xdr:col>
      <xdr:colOff>101600</xdr:colOff>
      <xdr:row>64</xdr:row>
      <xdr:rowOff>105761</xdr:rowOff>
    </xdr:to>
    <xdr:sp macro="" textlink="">
      <xdr:nvSpPr>
        <xdr:cNvPr id="252" name="楕円 251"/>
        <xdr:cNvSpPr/>
      </xdr:nvSpPr>
      <xdr:spPr>
        <a:xfrm>
          <a:off x="7810500" y="109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54218</xdr:rowOff>
    </xdr:from>
    <xdr:to>
      <xdr:col>45</xdr:col>
      <xdr:colOff>177800</xdr:colOff>
      <xdr:row>64</xdr:row>
      <xdr:rowOff>54961</xdr:rowOff>
    </xdr:to>
    <xdr:cxnSp macro="">
      <xdr:nvCxnSpPr>
        <xdr:cNvPr id="253" name="直線コネクタ 252"/>
        <xdr:cNvCxnSpPr/>
      </xdr:nvCxnSpPr>
      <xdr:spPr>
        <a:xfrm flipV="1">
          <a:off x="7861300" y="1102701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5449</xdr:rowOff>
    </xdr:from>
    <xdr:to>
      <xdr:col>36</xdr:col>
      <xdr:colOff>165100</xdr:colOff>
      <xdr:row>64</xdr:row>
      <xdr:rowOff>107049</xdr:rowOff>
    </xdr:to>
    <xdr:sp macro="" textlink="">
      <xdr:nvSpPr>
        <xdr:cNvPr id="254" name="楕円 253"/>
        <xdr:cNvSpPr/>
      </xdr:nvSpPr>
      <xdr:spPr>
        <a:xfrm>
          <a:off x="6921500" y="109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54961</xdr:rowOff>
    </xdr:from>
    <xdr:to>
      <xdr:col>41</xdr:col>
      <xdr:colOff>50800</xdr:colOff>
      <xdr:row>64</xdr:row>
      <xdr:rowOff>56249</xdr:rowOff>
    </xdr:to>
    <xdr:cxnSp macro="">
      <xdr:nvCxnSpPr>
        <xdr:cNvPr id="255" name="直線コネクタ 254"/>
        <xdr:cNvCxnSpPr/>
      </xdr:nvCxnSpPr>
      <xdr:spPr>
        <a:xfrm flipV="1">
          <a:off x="6972300" y="11027761"/>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100652</xdr:rowOff>
    </xdr:from>
    <xdr:ext cx="599010" cy="259045"/>
    <xdr:sp macro="" textlink="">
      <xdr:nvSpPr>
        <xdr:cNvPr id="259" name="n_4aveValue【橋りょう・トンネル】&#10;一人当たり有形固定資産（償却資産）額"/>
        <xdr:cNvSpPr txBox="1"/>
      </xdr:nvSpPr>
      <xdr:spPr>
        <a:xfrm>
          <a:off x="6672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74052</xdr:rowOff>
    </xdr:from>
    <xdr:ext cx="599010" cy="259045"/>
    <xdr:sp macro="" textlink="">
      <xdr:nvSpPr>
        <xdr:cNvPr id="260" name="n_1mainValue【橋りょう・トンネル】&#10;一人当たり有形固定資産（償却資産）額"/>
        <xdr:cNvSpPr txBox="1"/>
      </xdr:nvSpPr>
      <xdr:spPr>
        <a:xfrm>
          <a:off x="9327095" y="110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96145</xdr:rowOff>
    </xdr:from>
    <xdr:ext cx="599010" cy="259045"/>
    <xdr:sp macro="" textlink="">
      <xdr:nvSpPr>
        <xdr:cNvPr id="261" name="n_2mainValue【橋りょう・トンネル】&#10;一人当たり有形固定資産（償却資産）額"/>
        <xdr:cNvSpPr txBox="1"/>
      </xdr:nvSpPr>
      <xdr:spPr>
        <a:xfrm>
          <a:off x="8450795" y="1106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96888</xdr:rowOff>
    </xdr:from>
    <xdr:ext cx="599010" cy="259045"/>
    <xdr:sp macro="" textlink="">
      <xdr:nvSpPr>
        <xdr:cNvPr id="262" name="n_3mainValue【橋りょう・トンネル】&#10;一人当たり有形固定資産（償却資産）額"/>
        <xdr:cNvSpPr txBox="1"/>
      </xdr:nvSpPr>
      <xdr:spPr>
        <a:xfrm>
          <a:off x="7561795" y="1106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123576</xdr:rowOff>
    </xdr:from>
    <xdr:ext cx="599010" cy="259045"/>
    <xdr:sp macro="" textlink="">
      <xdr:nvSpPr>
        <xdr:cNvPr id="263" name="n_4mainValue【橋りょう・トンネル】&#10;一人当たり有形固定資産（償却資産）額"/>
        <xdr:cNvSpPr txBox="1"/>
      </xdr:nvSpPr>
      <xdr:spPr>
        <a:xfrm>
          <a:off x="6672795" y="1075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8" name="フローチャート: 判断 297"/>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4" name="楕円 303"/>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97807</xdr:rowOff>
    </xdr:from>
    <xdr:ext cx="405111" cy="259045"/>
    <xdr:sp macro="" textlink="">
      <xdr:nvSpPr>
        <xdr:cNvPr id="305" name="【公営住宅】&#10;有形固定資産減価償却率該当値テキスト"/>
        <xdr:cNvSpPr txBox="1"/>
      </xdr:nvSpPr>
      <xdr:spPr>
        <a:xfrm>
          <a:off x="46736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06" name="楕円 305"/>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125730</xdr:rowOff>
    </xdr:to>
    <xdr:cxnSp macro="">
      <xdr:nvCxnSpPr>
        <xdr:cNvPr id="307" name="直線コネクタ 306"/>
        <xdr:cNvCxnSpPr/>
      </xdr:nvCxnSpPr>
      <xdr:spPr>
        <a:xfrm>
          <a:off x="3797300" y="141598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308" name="楕円 307"/>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83</xdr:row>
      <xdr:rowOff>55245</xdr:rowOff>
    </xdr:to>
    <xdr:cxnSp macro="">
      <xdr:nvCxnSpPr>
        <xdr:cNvPr id="309" name="直線コネクタ 308"/>
        <xdr:cNvCxnSpPr/>
      </xdr:nvCxnSpPr>
      <xdr:spPr>
        <a:xfrm flipV="1">
          <a:off x="2908300" y="14159864"/>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310" name="楕円 309"/>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55245</xdr:rowOff>
    </xdr:to>
    <xdr:cxnSp macro="">
      <xdr:nvCxnSpPr>
        <xdr:cNvPr id="311" name="直線コネクタ 310"/>
        <xdr:cNvCxnSpPr/>
      </xdr:nvCxnSpPr>
      <xdr:spPr>
        <a:xfrm>
          <a:off x="2019300" y="14258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macro="" textlink="">
      <xdr:nvSpPr>
        <xdr:cNvPr id="312" name="楕円 311"/>
        <xdr:cNvSpPr/>
      </xdr:nvSpPr>
      <xdr:spPr>
        <a:xfrm>
          <a:off x="1079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xdr:rowOff>
    </xdr:from>
    <xdr:to>
      <xdr:col>10</xdr:col>
      <xdr:colOff>114300</xdr:colOff>
      <xdr:row>83</xdr:row>
      <xdr:rowOff>28575</xdr:rowOff>
    </xdr:to>
    <xdr:cxnSp macro="">
      <xdr:nvCxnSpPr>
        <xdr:cNvPr id="313" name="直線コネクタ 312"/>
        <xdr:cNvCxnSpPr/>
      </xdr:nvCxnSpPr>
      <xdr:spPr>
        <a:xfrm>
          <a:off x="1130300" y="1423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7"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318" name="n_1mainValue【公営住宅】&#10;有形固定資産減価償却率"/>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319" name="n_2mainValue【公営住宅】&#10;有形固定資産減価償却率"/>
        <xdr:cNvSpPr txBox="1"/>
      </xdr:nvSpPr>
      <xdr:spPr>
        <a:xfrm>
          <a:off x="2705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20" name="n_3mainValue【公営住宅】&#10;有形固定資産減価償却率"/>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43832</xdr:rowOff>
    </xdr:from>
    <xdr:ext cx="405111" cy="259045"/>
    <xdr:sp macro="" textlink="">
      <xdr:nvSpPr>
        <xdr:cNvPr id="321" name="n_4mainValue【公営住宅】&#10;有形固定資産減価償却率"/>
        <xdr:cNvSpPr txBox="1"/>
      </xdr:nvSpPr>
      <xdr:spPr>
        <a:xfrm>
          <a:off x="927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55" name="フローチャート: 判断 354"/>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77215</xdr:rowOff>
    </xdr:from>
    <xdr:to>
      <xdr:col>55</xdr:col>
      <xdr:colOff>50800</xdr:colOff>
      <xdr:row>84</xdr:row>
      <xdr:rowOff>7365</xdr:rowOff>
    </xdr:to>
    <xdr:sp macro="" textlink="">
      <xdr:nvSpPr>
        <xdr:cNvPr id="361" name="楕円 360"/>
        <xdr:cNvSpPr/>
      </xdr:nvSpPr>
      <xdr:spPr>
        <a:xfrm>
          <a:off x="1042670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100092</xdr:rowOff>
    </xdr:from>
    <xdr:ext cx="469744" cy="259045"/>
    <xdr:sp macro="" textlink="">
      <xdr:nvSpPr>
        <xdr:cNvPr id="362" name="【公営住宅】&#10;一人当たり面積該当値テキスト"/>
        <xdr:cNvSpPr txBox="1"/>
      </xdr:nvSpPr>
      <xdr:spPr>
        <a:xfrm>
          <a:off x="10515600" y="1415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363" name="楕円 362"/>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128015</xdr:rowOff>
    </xdr:from>
    <xdr:to>
      <xdr:col>55</xdr:col>
      <xdr:colOff>0</xdr:colOff>
      <xdr:row>83</xdr:row>
      <xdr:rowOff>133350</xdr:rowOff>
    </xdr:to>
    <xdr:cxnSp macro="">
      <xdr:nvCxnSpPr>
        <xdr:cNvPr id="364" name="直線コネクタ 363"/>
        <xdr:cNvCxnSpPr/>
      </xdr:nvCxnSpPr>
      <xdr:spPr>
        <a:xfrm flipV="1">
          <a:off x="9639300" y="14358365"/>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96265</xdr:rowOff>
    </xdr:from>
    <xdr:to>
      <xdr:col>46</xdr:col>
      <xdr:colOff>38100</xdr:colOff>
      <xdr:row>84</xdr:row>
      <xdr:rowOff>26415</xdr:rowOff>
    </xdr:to>
    <xdr:sp macro="" textlink="">
      <xdr:nvSpPr>
        <xdr:cNvPr id="365" name="楕円 364"/>
        <xdr:cNvSpPr/>
      </xdr:nvSpPr>
      <xdr:spPr>
        <a:xfrm>
          <a:off x="8699500" y="143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83</xdr:row>
      <xdr:rowOff>147065</xdr:rowOff>
    </xdr:to>
    <xdr:cxnSp macro="">
      <xdr:nvCxnSpPr>
        <xdr:cNvPr id="366" name="直線コネクタ 365"/>
        <xdr:cNvCxnSpPr/>
      </xdr:nvCxnSpPr>
      <xdr:spPr>
        <a:xfrm flipV="1">
          <a:off x="8750300" y="143637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141224</xdr:rowOff>
    </xdr:from>
    <xdr:to>
      <xdr:col>41</xdr:col>
      <xdr:colOff>101600</xdr:colOff>
      <xdr:row>84</xdr:row>
      <xdr:rowOff>71374</xdr:rowOff>
    </xdr:to>
    <xdr:sp macro="" textlink="">
      <xdr:nvSpPr>
        <xdr:cNvPr id="367" name="楕円 366"/>
        <xdr:cNvSpPr/>
      </xdr:nvSpPr>
      <xdr:spPr>
        <a:xfrm>
          <a:off x="7810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147065</xdr:rowOff>
    </xdr:from>
    <xdr:to>
      <xdr:col>45</xdr:col>
      <xdr:colOff>177800</xdr:colOff>
      <xdr:row>84</xdr:row>
      <xdr:rowOff>20574</xdr:rowOff>
    </xdr:to>
    <xdr:cxnSp macro="">
      <xdr:nvCxnSpPr>
        <xdr:cNvPr id="368" name="直線コネクタ 367"/>
        <xdr:cNvCxnSpPr/>
      </xdr:nvCxnSpPr>
      <xdr:spPr>
        <a:xfrm flipV="1">
          <a:off x="7861300" y="14377415"/>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130938</xdr:rowOff>
    </xdr:from>
    <xdr:to>
      <xdr:col>36</xdr:col>
      <xdr:colOff>165100</xdr:colOff>
      <xdr:row>84</xdr:row>
      <xdr:rowOff>61088</xdr:rowOff>
    </xdr:to>
    <xdr:sp macro="" textlink="">
      <xdr:nvSpPr>
        <xdr:cNvPr id="369" name="楕円 368"/>
        <xdr:cNvSpPr/>
      </xdr:nvSpPr>
      <xdr:spPr>
        <a:xfrm>
          <a:off x="6921500" y="14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10288</xdr:rowOff>
    </xdr:from>
    <xdr:to>
      <xdr:col>41</xdr:col>
      <xdr:colOff>50800</xdr:colOff>
      <xdr:row>84</xdr:row>
      <xdr:rowOff>20574</xdr:rowOff>
    </xdr:to>
    <xdr:cxnSp macro="">
      <xdr:nvCxnSpPr>
        <xdr:cNvPr id="370" name="直線コネクタ 369"/>
        <xdr:cNvCxnSpPr/>
      </xdr:nvCxnSpPr>
      <xdr:spPr>
        <a:xfrm>
          <a:off x="6972300" y="1441208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76979</xdr:rowOff>
    </xdr:from>
    <xdr:ext cx="469744" cy="259045"/>
    <xdr:sp macro="" textlink="">
      <xdr:nvSpPr>
        <xdr:cNvPr id="374" name="n_4aveValue【公営住宅】&#10;一人当たり面積"/>
        <xdr:cNvSpPr txBox="1"/>
      </xdr:nvSpPr>
      <xdr:spPr>
        <a:xfrm>
          <a:off x="67374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29227</xdr:rowOff>
    </xdr:from>
    <xdr:ext cx="469744" cy="259045"/>
    <xdr:sp macro="" textlink="">
      <xdr:nvSpPr>
        <xdr:cNvPr id="375" name="n_1mainValue【公営住宅】&#10;一人当たり面積"/>
        <xdr:cNvSpPr txBox="1"/>
      </xdr:nvSpPr>
      <xdr:spPr>
        <a:xfrm>
          <a:off x="9391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42942</xdr:rowOff>
    </xdr:from>
    <xdr:ext cx="469744" cy="259045"/>
    <xdr:sp macro="" textlink="">
      <xdr:nvSpPr>
        <xdr:cNvPr id="376" name="n_2mainValue【公営住宅】&#10;一人当たり面積"/>
        <xdr:cNvSpPr txBox="1"/>
      </xdr:nvSpPr>
      <xdr:spPr>
        <a:xfrm>
          <a:off x="8515427" y="141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62501</xdr:rowOff>
    </xdr:from>
    <xdr:ext cx="469744" cy="259045"/>
    <xdr:sp macro="" textlink="">
      <xdr:nvSpPr>
        <xdr:cNvPr id="377" name="n_3mainValue【公営住宅】&#10;一人当たり面積"/>
        <xdr:cNvSpPr txBox="1"/>
      </xdr:nvSpPr>
      <xdr:spPr>
        <a:xfrm>
          <a:off x="7626427" y="144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77615</xdr:rowOff>
    </xdr:from>
    <xdr:ext cx="469744" cy="259045"/>
    <xdr:sp macro="" textlink="">
      <xdr:nvSpPr>
        <xdr:cNvPr id="378" name="n_4mainValue【公営住宅】&#10;一人当たり面積"/>
        <xdr:cNvSpPr txBox="1"/>
      </xdr:nvSpPr>
      <xdr:spPr>
        <a:xfrm>
          <a:off x="6737427" y="141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114935</xdr:rowOff>
    </xdr:from>
    <xdr:to>
      <xdr:col>85</xdr:col>
      <xdr:colOff>177800</xdr:colOff>
      <xdr:row>42</xdr:row>
      <xdr:rowOff>45085</xdr:rowOff>
    </xdr:to>
    <xdr:sp macro="" textlink="">
      <xdr:nvSpPr>
        <xdr:cNvPr id="435" name="楕円 434"/>
        <xdr:cNvSpPr/>
      </xdr:nvSpPr>
      <xdr:spPr>
        <a:xfrm>
          <a:off x="16268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29862</xdr:rowOff>
    </xdr:from>
    <xdr:ext cx="405111" cy="259045"/>
    <xdr:sp macro="" textlink="">
      <xdr:nvSpPr>
        <xdr:cNvPr id="436" name="【認定こども園・幼稚園・保育所】&#10;有形固定資産減価償却率該当値テキスト"/>
        <xdr:cNvSpPr txBox="1"/>
      </xdr:nvSpPr>
      <xdr:spPr>
        <a:xfrm>
          <a:off x="16357600" y="705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437" name="楕円 436"/>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41</xdr:row>
      <xdr:rowOff>165735</xdr:rowOff>
    </xdr:to>
    <xdr:cxnSp macro="">
      <xdr:nvCxnSpPr>
        <xdr:cNvPr id="438" name="直線コネクタ 437"/>
        <xdr:cNvCxnSpPr/>
      </xdr:nvCxnSpPr>
      <xdr:spPr>
        <a:xfrm>
          <a:off x="15481300" y="71780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439" name="楕円 438"/>
        <xdr:cNvSpPr/>
      </xdr:nvSpPr>
      <xdr:spPr>
        <a:xfrm>
          <a:off x="1454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148590</xdr:rowOff>
    </xdr:to>
    <xdr:cxnSp macro="">
      <xdr:nvCxnSpPr>
        <xdr:cNvPr id="440" name="直線コネクタ 439"/>
        <xdr:cNvCxnSpPr/>
      </xdr:nvCxnSpPr>
      <xdr:spPr>
        <a:xfrm>
          <a:off x="14592300" y="7117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441" name="楕円 440"/>
        <xdr:cNvSpPr/>
      </xdr:nvSpPr>
      <xdr:spPr>
        <a:xfrm>
          <a:off x="1365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87630</xdr:rowOff>
    </xdr:to>
    <xdr:cxnSp macro="">
      <xdr:nvCxnSpPr>
        <xdr:cNvPr id="442" name="直線コネクタ 441"/>
        <xdr:cNvCxnSpPr/>
      </xdr:nvCxnSpPr>
      <xdr:spPr>
        <a:xfrm>
          <a:off x="13703300" y="7094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443" name="楕円 442"/>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64770</xdr:rowOff>
    </xdr:from>
    <xdr:to>
      <xdr:col>71</xdr:col>
      <xdr:colOff>177800</xdr:colOff>
      <xdr:row>41</xdr:row>
      <xdr:rowOff>76200</xdr:rowOff>
    </xdr:to>
    <xdr:cxnSp macro="">
      <xdr:nvCxnSpPr>
        <xdr:cNvPr id="444" name="直線コネクタ 443"/>
        <xdr:cNvCxnSpPr/>
      </xdr:nvCxnSpPr>
      <xdr:spPr>
        <a:xfrm flipV="1">
          <a:off x="12814300" y="7094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449" name="n_1mainValue【認定こども園・幼稚園・保育所】&#10;有形固定資産減価償却率"/>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450" name="n_2mainValue【認定こども園・幼稚園・保育所】&#10;有形固定資産減価償却率"/>
        <xdr:cNvSpPr txBox="1"/>
      </xdr:nvSpPr>
      <xdr:spPr>
        <a:xfrm>
          <a:off x="14389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451" name="n_3mainValue【認定こども園・幼稚園・保育所】&#10;有形固定資産減価償却率"/>
        <xdr:cNvSpPr txBox="1"/>
      </xdr:nvSpPr>
      <xdr:spPr>
        <a:xfrm>
          <a:off x="13500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452" name="n_4mainValue【認定こども園・幼稚園・保育所】&#10;有形固定資産減価償却率"/>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90" name="楕円 489"/>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91" name="【認定こども園・幼稚園・保育所】&#10;一人当たり面積該当値テキスト"/>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2" name="楕円 491"/>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41</xdr:row>
      <xdr:rowOff>762</xdr:rowOff>
    </xdr:to>
    <xdr:cxnSp macro="">
      <xdr:nvCxnSpPr>
        <xdr:cNvPr id="493" name="直線コネクタ 492"/>
        <xdr:cNvCxnSpPr/>
      </xdr:nvCxnSpPr>
      <xdr:spPr>
        <a:xfrm flipV="1">
          <a:off x="21323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xdr:rowOff>
    </xdr:from>
    <xdr:to>
      <xdr:col>107</xdr:col>
      <xdr:colOff>101600</xdr:colOff>
      <xdr:row>41</xdr:row>
      <xdr:rowOff>108712</xdr:rowOff>
    </xdr:to>
    <xdr:sp macro="" textlink="">
      <xdr:nvSpPr>
        <xdr:cNvPr id="494" name="楕円 493"/>
        <xdr:cNvSpPr/>
      </xdr:nvSpPr>
      <xdr:spPr>
        <a:xfrm>
          <a:off x="20383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57912</xdr:rowOff>
    </xdr:to>
    <xdr:cxnSp macro="">
      <xdr:nvCxnSpPr>
        <xdr:cNvPr id="495" name="直線コネクタ 494"/>
        <xdr:cNvCxnSpPr/>
      </xdr:nvCxnSpPr>
      <xdr:spPr>
        <a:xfrm flipV="1">
          <a:off x="20434300" y="70302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xdr:rowOff>
    </xdr:from>
    <xdr:to>
      <xdr:col>102</xdr:col>
      <xdr:colOff>165100</xdr:colOff>
      <xdr:row>41</xdr:row>
      <xdr:rowOff>108712</xdr:rowOff>
    </xdr:to>
    <xdr:sp macro="" textlink="">
      <xdr:nvSpPr>
        <xdr:cNvPr id="496" name="楕円 495"/>
        <xdr:cNvSpPr/>
      </xdr:nvSpPr>
      <xdr:spPr>
        <a:xfrm>
          <a:off x="19494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57912</xdr:rowOff>
    </xdr:from>
    <xdr:to>
      <xdr:col>107</xdr:col>
      <xdr:colOff>50800</xdr:colOff>
      <xdr:row>41</xdr:row>
      <xdr:rowOff>57912</xdr:rowOff>
    </xdr:to>
    <xdr:cxnSp macro="">
      <xdr:nvCxnSpPr>
        <xdr:cNvPr id="497" name="直線コネクタ 496"/>
        <xdr:cNvCxnSpPr/>
      </xdr:nvCxnSpPr>
      <xdr:spPr>
        <a:xfrm>
          <a:off x="19545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125984</xdr:rowOff>
    </xdr:from>
    <xdr:to>
      <xdr:col>98</xdr:col>
      <xdr:colOff>38100</xdr:colOff>
      <xdr:row>41</xdr:row>
      <xdr:rowOff>56134</xdr:rowOff>
    </xdr:to>
    <xdr:sp macro="" textlink="">
      <xdr:nvSpPr>
        <xdr:cNvPr id="498" name="楕円 497"/>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xdr:rowOff>
    </xdr:from>
    <xdr:to>
      <xdr:col>102</xdr:col>
      <xdr:colOff>114300</xdr:colOff>
      <xdr:row>41</xdr:row>
      <xdr:rowOff>57912</xdr:rowOff>
    </xdr:to>
    <xdr:cxnSp macro="">
      <xdr:nvCxnSpPr>
        <xdr:cNvPr id="499" name="直線コネクタ 498"/>
        <xdr:cNvCxnSpPr/>
      </xdr:nvCxnSpPr>
      <xdr:spPr>
        <a:xfrm>
          <a:off x="18656300" y="70347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4"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99839</xdr:rowOff>
    </xdr:from>
    <xdr:ext cx="469744" cy="259045"/>
    <xdr:sp macro="" textlink="">
      <xdr:nvSpPr>
        <xdr:cNvPr id="505" name="n_2mainValue【認定こども園・幼稚園・保育所】&#10;一人当たり面積"/>
        <xdr:cNvSpPr txBox="1"/>
      </xdr:nvSpPr>
      <xdr:spPr>
        <a:xfrm>
          <a:off x="20199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99839</xdr:rowOff>
    </xdr:from>
    <xdr:ext cx="469744" cy="259045"/>
    <xdr:sp macro="" textlink="">
      <xdr:nvSpPr>
        <xdr:cNvPr id="506" name="n_3mainValue【認定こども園・幼稚園・保育所】&#10;一人当たり面積"/>
        <xdr:cNvSpPr txBox="1"/>
      </xdr:nvSpPr>
      <xdr:spPr>
        <a:xfrm>
          <a:off x="19310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47261</xdr:rowOff>
    </xdr:from>
    <xdr:ext cx="469744" cy="259045"/>
    <xdr:sp macro="" textlink="">
      <xdr:nvSpPr>
        <xdr:cNvPr id="507" name="n_4mainValue【認定こども園・幼稚園・保育所】&#10;一人当たり面積"/>
        <xdr:cNvSpPr txBox="1"/>
      </xdr:nvSpPr>
      <xdr:spPr>
        <a:xfrm>
          <a:off x="18421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542" name="フローチャート: 判断 541"/>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8" name="楕円 547"/>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9"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50" name="楕円 549"/>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110490</xdr:rowOff>
    </xdr:to>
    <xdr:cxnSp macro="">
      <xdr:nvCxnSpPr>
        <xdr:cNvPr id="551" name="直線コネクタ 550"/>
        <xdr:cNvCxnSpPr/>
      </xdr:nvCxnSpPr>
      <xdr:spPr>
        <a:xfrm flipV="1">
          <a:off x="15481300" y="103784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2" name="楕円 551"/>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110490</xdr:rowOff>
    </xdr:to>
    <xdr:cxnSp macro="">
      <xdr:nvCxnSpPr>
        <xdr:cNvPr id="553" name="直線コネクタ 552"/>
        <xdr:cNvCxnSpPr/>
      </xdr:nvCxnSpPr>
      <xdr:spPr>
        <a:xfrm>
          <a:off x="14592300" y="1036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54" name="楕円 553"/>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76200</xdr:rowOff>
    </xdr:to>
    <xdr:cxnSp macro="">
      <xdr:nvCxnSpPr>
        <xdr:cNvPr id="555" name="直線コネクタ 554"/>
        <xdr:cNvCxnSpPr/>
      </xdr:nvCxnSpPr>
      <xdr:spPr>
        <a:xfrm>
          <a:off x="13703300" y="1033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556" name="楕円 555"/>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139065</xdr:rowOff>
    </xdr:from>
    <xdr:to>
      <xdr:col>71</xdr:col>
      <xdr:colOff>177800</xdr:colOff>
      <xdr:row>60</xdr:row>
      <xdr:rowOff>47625</xdr:rowOff>
    </xdr:to>
    <xdr:cxnSp macro="">
      <xdr:nvCxnSpPr>
        <xdr:cNvPr id="557" name="直線コネクタ 556"/>
        <xdr:cNvCxnSpPr/>
      </xdr:nvCxnSpPr>
      <xdr:spPr>
        <a:xfrm>
          <a:off x="12814300" y="102546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61" name="n_4aveValue【学校施設】&#10;有形固定資産減価償却率"/>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62" name="n_1mainValue【学校施設】&#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3" name="n_2mainValue【学校施設】&#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4" name="n_3mainValue【学校施設】&#10;有形固定資産減価償却率"/>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65" name="n_4main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598" name="フローチャート: 判断 597"/>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04" name="楕円 603"/>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605" name="【学校施設】&#10;一人当たり面積該当値テキスト"/>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41097</xdr:rowOff>
    </xdr:from>
    <xdr:to>
      <xdr:col>112</xdr:col>
      <xdr:colOff>38100</xdr:colOff>
      <xdr:row>62</xdr:row>
      <xdr:rowOff>142697</xdr:rowOff>
    </xdr:to>
    <xdr:sp macro="" textlink="">
      <xdr:nvSpPr>
        <xdr:cNvPr id="606" name="楕円 605"/>
        <xdr:cNvSpPr/>
      </xdr:nvSpPr>
      <xdr:spPr>
        <a:xfrm>
          <a:off x="21272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91897</xdr:rowOff>
    </xdr:to>
    <xdr:cxnSp macro="">
      <xdr:nvCxnSpPr>
        <xdr:cNvPr id="607" name="直線コネクタ 606"/>
        <xdr:cNvCxnSpPr/>
      </xdr:nvCxnSpPr>
      <xdr:spPr>
        <a:xfrm flipV="1">
          <a:off x="21323300" y="1071676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48870</xdr:rowOff>
    </xdr:from>
    <xdr:to>
      <xdr:col>107</xdr:col>
      <xdr:colOff>101600</xdr:colOff>
      <xdr:row>62</xdr:row>
      <xdr:rowOff>150470</xdr:rowOff>
    </xdr:to>
    <xdr:sp macro="" textlink="">
      <xdr:nvSpPr>
        <xdr:cNvPr id="608" name="楕円 607"/>
        <xdr:cNvSpPr/>
      </xdr:nvSpPr>
      <xdr:spPr>
        <a:xfrm>
          <a:off x="20383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91897</xdr:rowOff>
    </xdr:from>
    <xdr:to>
      <xdr:col>111</xdr:col>
      <xdr:colOff>177800</xdr:colOff>
      <xdr:row>62</xdr:row>
      <xdr:rowOff>99670</xdr:rowOff>
    </xdr:to>
    <xdr:cxnSp macro="">
      <xdr:nvCxnSpPr>
        <xdr:cNvPr id="609" name="直線コネクタ 608"/>
        <xdr:cNvCxnSpPr/>
      </xdr:nvCxnSpPr>
      <xdr:spPr>
        <a:xfrm flipV="1">
          <a:off x="20434300" y="1072179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57099</xdr:rowOff>
    </xdr:from>
    <xdr:to>
      <xdr:col>102</xdr:col>
      <xdr:colOff>165100</xdr:colOff>
      <xdr:row>62</xdr:row>
      <xdr:rowOff>158699</xdr:rowOff>
    </xdr:to>
    <xdr:sp macro="" textlink="">
      <xdr:nvSpPr>
        <xdr:cNvPr id="610" name="楕円 609"/>
        <xdr:cNvSpPr/>
      </xdr:nvSpPr>
      <xdr:spPr>
        <a:xfrm>
          <a:off x="19494500" y="106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99670</xdr:rowOff>
    </xdr:from>
    <xdr:to>
      <xdr:col>107</xdr:col>
      <xdr:colOff>50800</xdr:colOff>
      <xdr:row>62</xdr:row>
      <xdr:rowOff>107899</xdr:rowOff>
    </xdr:to>
    <xdr:cxnSp macro="">
      <xdr:nvCxnSpPr>
        <xdr:cNvPr id="611" name="直線コネクタ 610"/>
        <xdr:cNvCxnSpPr/>
      </xdr:nvCxnSpPr>
      <xdr:spPr>
        <a:xfrm flipV="1">
          <a:off x="19545300" y="1072957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103734</xdr:rowOff>
    </xdr:from>
    <xdr:to>
      <xdr:col>98</xdr:col>
      <xdr:colOff>38100</xdr:colOff>
      <xdr:row>63</xdr:row>
      <xdr:rowOff>33884</xdr:rowOff>
    </xdr:to>
    <xdr:sp macro="" textlink="">
      <xdr:nvSpPr>
        <xdr:cNvPr id="612" name="楕円 611"/>
        <xdr:cNvSpPr/>
      </xdr:nvSpPr>
      <xdr:spPr>
        <a:xfrm>
          <a:off x="186055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107899</xdr:rowOff>
    </xdr:from>
    <xdr:to>
      <xdr:col>102</xdr:col>
      <xdr:colOff>114300</xdr:colOff>
      <xdr:row>62</xdr:row>
      <xdr:rowOff>154534</xdr:rowOff>
    </xdr:to>
    <xdr:cxnSp macro="">
      <xdr:nvCxnSpPr>
        <xdr:cNvPr id="613" name="直線コネクタ 612"/>
        <xdr:cNvCxnSpPr/>
      </xdr:nvCxnSpPr>
      <xdr:spPr>
        <a:xfrm flipV="1">
          <a:off x="18656300" y="1073779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61383</xdr:rowOff>
    </xdr:from>
    <xdr:ext cx="469744" cy="259045"/>
    <xdr:sp macro="" textlink="">
      <xdr:nvSpPr>
        <xdr:cNvPr id="617" name="n_4aveValue【学校施設】&#10;一人当たり面積"/>
        <xdr:cNvSpPr txBox="1"/>
      </xdr:nvSpPr>
      <xdr:spPr>
        <a:xfrm>
          <a:off x="18421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133824</xdr:rowOff>
    </xdr:from>
    <xdr:ext cx="469744" cy="259045"/>
    <xdr:sp macro="" textlink="">
      <xdr:nvSpPr>
        <xdr:cNvPr id="618" name="n_1mainValue【学校施設】&#10;一人当たり面積"/>
        <xdr:cNvSpPr txBox="1"/>
      </xdr:nvSpPr>
      <xdr:spPr>
        <a:xfrm>
          <a:off x="21075727" y="1076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141597</xdr:rowOff>
    </xdr:from>
    <xdr:ext cx="469744" cy="259045"/>
    <xdr:sp macro="" textlink="">
      <xdr:nvSpPr>
        <xdr:cNvPr id="619" name="n_2mainValue【学校施設】&#10;一人当たり面積"/>
        <xdr:cNvSpPr txBox="1"/>
      </xdr:nvSpPr>
      <xdr:spPr>
        <a:xfrm>
          <a:off x="20199427"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149826</xdr:rowOff>
    </xdr:from>
    <xdr:ext cx="469744" cy="259045"/>
    <xdr:sp macro="" textlink="">
      <xdr:nvSpPr>
        <xdr:cNvPr id="620" name="n_3mainValue【学校施設】&#10;一人当たり面積"/>
        <xdr:cNvSpPr txBox="1"/>
      </xdr:nvSpPr>
      <xdr:spPr>
        <a:xfrm>
          <a:off x="19310427" y="1077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25011</xdr:rowOff>
    </xdr:from>
    <xdr:ext cx="469744" cy="259045"/>
    <xdr:sp macro="" textlink="">
      <xdr:nvSpPr>
        <xdr:cNvPr id="621" name="n_4mainValue【学校施設】&#10;一人当たり面積"/>
        <xdr:cNvSpPr txBox="1"/>
      </xdr:nvSpPr>
      <xdr:spPr>
        <a:xfrm>
          <a:off x="18421427" y="1082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57" name="フローチャート: 判断 656"/>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663" name="楕円 662"/>
        <xdr:cNvSpPr/>
      </xdr:nvSpPr>
      <xdr:spPr>
        <a:xfrm>
          <a:off x="16268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142076</xdr:rowOff>
    </xdr:from>
    <xdr:ext cx="405111" cy="259045"/>
    <xdr:sp macro="" textlink="">
      <xdr:nvSpPr>
        <xdr:cNvPr id="664" name="【児童館】&#10;有形固定資産減価償却率該当値テキスト"/>
        <xdr:cNvSpPr txBox="1"/>
      </xdr:nvSpPr>
      <xdr:spPr>
        <a:xfrm>
          <a:off x="16357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65" name="楕円 664"/>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42999</xdr:rowOff>
    </xdr:to>
    <xdr:cxnSp macro="">
      <xdr:nvCxnSpPr>
        <xdr:cNvPr id="666" name="直線コネクタ 665"/>
        <xdr:cNvCxnSpPr/>
      </xdr:nvCxnSpPr>
      <xdr:spPr>
        <a:xfrm>
          <a:off x="15481300" y="142113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667" name="楕円 666"/>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152400</xdr:rowOff>
    </xdr:to>
    <xdr:cxnSp macro="">
      <xdr:nvCxnSpPr>
        <xdr:cNvPr id="668" name="直線コネクタ 667"/>
        <xdr:cNvCxnSpPr/>
      </xdr:nvCxnSpPr>
      <xdr:spPr>
        <a:xfrm>
          <a:off x="14592300" y="141492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9" name="楕円 668"/>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90351</xdr:rowOff>
    </xdr:to>
    <xdr:cxnSp macro="">
      <xdr:nvCxnSpPr>
        <xdr:cNvPr id="670" name="直線コネクタ 669"/>
        <xdr:cNvCxnSpPr/>
      </xdr:nvCxnSpPr>
      <xdr:spPr>
        <a:xfrm>
          <a:off x="13703300" y="1408720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86905</xdr:rowOff>
    </xdr:from>
    <xdr:to>
      <xdr:col>67</xdr:col>
      <xdr:colOff>101600</xdr:colOff>
      <xdr:row>82</xdr:row>
      <xdr:rowOff>17055</xdr:rowOff>
    </xdr:to>
    <xdr:sp macro="" textlink="">
      <xdr:nvSpPr>
        <xdr:cNvPr id="671" name="楕円 670"/>
        <xdr:cNvSpPr/>
      </xdr:nvSpPr>
      <xdr:spPr>
        <a:xfrm>
          <a:off x="12763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137705</xdr:rowOff>
    </xdr:from>
    <xdr:to>
      <xdr:col>71</xdr:col>
      <xdr:colOff>177800</xdr:colOff>
      <xdr:row>82</xdr:row>
      <xdr:rowOff>28302</xdr:rowOff>
    </xdr:to>
    <xdr:cxnSp macro="">
      <xdr:nvCxnSpPr>
        <xdr:cNvPr id="672" name="直線コネクタ 671"/>
        <xdr:cNvCxnSpPr/>
      </xdr:nvCxnSpPr>
      <xdr:spPr>
        <a:xfrm>
          <a:off x="12814300" y="14025155"/>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676" name="n_4aveValue【児童館】&#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77"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678" name="n_2mainValue【児童館】&#10;有形固定資産減価償却率"/>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679" name="n_3mainValue【児童館】&#10;有形固定資産減価償却率"/>
        <xdr:cNvSpPr txBox="1"/>
      </xdr:nvSpPr>
      <xdr:spPr>
        <a:xfrm>
          <a:off x="13500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8182</xdr:rowOff>
    </xdr:from>
    <xdr:ext cx="405111" cy="259045"/>
    <xdr:sp macro="" textlink="">
      <xdr:nvSpPr>
        <xdr:cNvPr id="680" name="n_4mainValue【児童館】&#10;有形固定資産減価償却率"/>
        <xdr:cNvSpPr txBox="1"/>
      </xdr:nvSpPr>
      <xdr:spPr>
        <a:xfrm>
          <a:off x="126117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7"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2" name="フローチャート: 判断 711"/>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8" name="楕円 717"/>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19" name="【児童館】&#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20" name="楕円 719"/>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1" name="直線コネクタ 720"/>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2" name="楕円 721"/>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3" name="直線コネクタ 722"/>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24" name="楕円 723"/>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25" name="直線コネクタ 724"/>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26" name="楕円 725"/>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27" name="直線コネクタ 726"/>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28"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29"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0"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1"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2" name="n_1mainValue【児童館】&#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3" name="n_2mainValue【児童館】&#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34"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35" name="n_4mainValue【児童館】&#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66" name="【公民館】&#10;有形固定資産減価償却率平均値テキスト"/>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1" name="フローチャート: 判断 770"/>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77" name="楕円 776"/>
        <xdr:cNvSpPr/>
      </xdr:nvSpPr>
      <xdr:spPr>
        <a:xfrm>
          <a:off x="16268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157678</xdr:rowOff>
    </xdr:from>
    <xdr:ext cx="405111" cy="259045"/>
    <xdr:sp macro="" textlink="">
      <xdr:nvSpPr>
        <xdr:cNvPr id="778" name="【公民館】&#10;有形固定資産減価償却率該当値テキスト"/>
        <xdr:cNvSpPr txBox="1"/>
      </xdr:nvSpPr>
      <xdr:spPr>
        <a:xfrm>
          <a:off x="16357600" y="1781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779" name="楕円 778"/>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51707</xdr:rowOff>
    </xdr:to>
    <xdr:cxnSp macro="">
      <xdr:nvCxnSpPr>
        <xdr:cNvPr id="780" name="直線コネクタ 779"/>
        <xdr:cNvCxnSpPr/>
      </xdr:nvCxnSpPr>
      <xdr:spPr>
        <a:xfrm flipV="1">
          <a:off x="15481300" y="180164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77651</xdr:rowOff>
    </xdr:from>
    <xdr:to>
      <xdr:col>76</xdr:col>
      <xdr:colOff>165100</xdr:colOff>
      <xdr:row>109</xdr:row>
      <xdr:rowOff>7801</xdr:rowOff>
    </xdr:to>
    <xdr:sp macro="" textlink="">
      <xdr:nvSpPr>
        <xdr:cNvPr id="781" name="楕円 780"/>
        <xdr:cNvSpPr/>
      </xdr:nvSpPr>
      <xdr:spPr>
        <a:xfrm>
          <a:off x="14541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51707</xdr:rowOff>
    </xdr:from>
    <xdr:to>
      <xdr:col>81</xdr:col>
      <xdr:colOff>50800</xdr:colOff>
      <xdr:row>108</xdr:row>
      <xdr:rowOff>128451</xdr:rowOff>
    </xdr:to>
    <xdr:cxnSp macro="">
      <xdr:nvCxnSpPr>
        <xdr:cNvPr id="782" name="直線コネクタ 781"/>
        <xdr:cNvCxnSpPr/>
      </xdr:nvCxnSpPr>
      <xdr:spPr>
        <a:xfrm flipV="1">
          <a:off x="14592300" y="18053957"/>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69487</xdr:rowOff>
    </xdr:from>
    <xdr:to>
      <xdr:col>72</xdr:col>
      <xdr:colOff>38100</xdr:colOff>
      <xdr:row>108</xdr:row>
      <xdr:rowOff>171087</xdr:rowOff>
    </xdr:to>
    <xdr:sp macro="" textlink="">
      <xdr:nvSpPr>
        <xdr:cNvPr id="783" name="楕円 782"/>
        <xdr:cNvSpPr/>
      </xdr:nvSpPr>
      <xdr:spPr>
        <a:xfrm>
          <a:off x="13652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120287</xdr:rowOff>
    </xdr:from>
    <xdr:to>
      <xdr:col>76</xdr:col>
      <xdr:colOff>114300</xdr:colOff>
      <xdr:row>108</xdr:row>
      <xdr:rowOff>128451</xdr:rowOff>
    </xdr:to>
    <xdr:cxnSp macro="">
      <xdr:nvCxnSpPr>
        <xdr:cNvPr id="784" name="直線コネクタ 783"/>
        <xdr:cNvCxnSpPr/>
      </xdr:nvCxnSpPr>
      <xdr:spPr>
        <a:xfrm>
          <a:off x="13703300" y="186368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80918</xdr:rowOff>
    </xdr:from>
    <xdr:to>
      <xdr:col>67</xdr:col>
      <xdr:colOff>101600</xdr:colOff>
      <xdr:row>109</xdr:row>
      <xdr:rowOff>11068</xdr:rowOff>
    </xdr:to>
    <xdr:sp macro="" textlink="">
      <xdr:nvSpPr>
        <xdr:cNvPr id="785" name="楕円 784"/>
        <xdr:cNvSpPr/>
      </xdr:nvSpPr>
      <xdr:spPr>
        <a:xfrm>
          <a:off x="1276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120287</xdr:rowOff>
    </xdr:from>
    <xdr:to>
      <xdr:col>71</xdr:col>
      <xdr:colOff>177800</xdr:colOff>
      <xdr:row>108</xdr:row>
      <xdr:rowOff>131718</xdr:rowOff>
    </xdr:to>
    <xdr:cxnSp macro="">
      <xdr:nvCxnSpPr>
        <xdr:cNvPr id="786" name="直線コネクタ 785"/>
        <xdr:cNvCxnSpPr/>
      </xdr:nvCxnSpPr>
      <xdr:spPr>
        <a:xfrm flipV="1">
          <a:off x="12814300" y="186368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7" name="n_1ave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88"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89"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0"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791" name="n_1mainValue【公民館】&#10;有形固定資産減価償却率"/>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170378</xdr:rowOff>
    </xdr:from>
    <xdr:ext cx="405111" cy="259045"/>
    <xdr:sp macro="" textlink="">
      <xdr:nvSpPr>
        <xdr:cNvPr id="792" name="n_2mainValue【公民館】&#10;有形固定資産減価償却率"/>
        <xdr:cNvSpPr txBox="1"/>
      </xdr:nvSpPr>
      <xdr:spPr>
        <a:xfrm>
          <a:off x="14389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162214</xdr:rowOff>
    </xdr:from>
    <xdr:ext cx="405111" cy="259045"/>
    <xdr:sp macro="" textlink="">
      <xdr:nvSpPr>
        <xdr:cNvPr id="793" name="n_3mainValue【公民館】&#10;有形固定資産減価償却率"/>
        <xdr:cNvSpPr txBox="1"/>
      </xdr:nvSpPr>
      <xdr:spPr>
        <a:xfrm>
          <a:off x="135007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2195</xdr:rowOff>
    </xdr:from>
    <xdr:ext cx="405111" cy="259045"/>
    <xdr:sp macro="" textlink="">
      <xdr:nvSpPr>
        <xdr:cNvPr id="794" name="n_4mainValue【公民館】&#10;有形固定資産減価償却率"/>
        <xdr:cNvSpPr txBox="1"/>
      </xdr:nvSpPr>
      <xdr:spPr>
        <a:xfrm>
          <a:off x="12611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5"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30" name="フローチャート: 判断 829"/>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836" name="楕円 835"/>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837" name="【公民館】&#10;一人当たり面積該当値テキスト"/>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838" name="楕円 837"/>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82731</xdr:rowOff>
    </xdr:to>
    <xdr:cxnSp macro="">
      <xdr:nvCxnSpPr>
        <xdr:cNvPr id="839" name="直線コネクタ 838"/>
        <xdr:cNvCxnSpPr/>
      </xdr:nvCxnSpPr>
      <xdr:spPr>
        <a:xfrm>
          <a:off x="21323300" y="185699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840" name="楕円 839"/>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64770</xdr:rowOff>
    </xdr:to>
    <xdr:cxnSp macro="">
      <xdr:nvCxnSpPr>
        <xdr:cNvPr id="841" name="直線コネクタ 840"/>
        <xdr:cNvCxnSpPr/>
      </xdr:nvCxnSpPr>
      <xdr:spPr>
        <a:xfrm flipV="1">
          <a:off x="20434300" y="18569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842" name="楕円 841"/>
        <xdr:cNvSpPr/>
      </xdr:nvSpPr>
      <xdr:spPr>
        <a:xfrm>
          <a:off x="19494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64770</xdr:rowOff>
    </xdr:to>
    <xdr:cxnSp macro="">
      <xdr:nvCxnSpPr>
        <xdr:cNvPr id="843" name="直線コネクタ 842"/>
        <xdr:cNvCxnSpPr/>
      </xdr:nvCxnSpPr>
      <xdr:spPr>
        <a:xfrm>
          <a:off x="19545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44" name="楕円 843"/>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64770</xdr:rowOff>
    </xdr:from>
    <xdr:to>
      <xdr:col>102</xdr:col>
      <xdr:colOff>114300</xdr:colOff>
      <xdr:row>108</xdr:row>
      <xdr:rowOff>66402</xdr:rowOff>
    </xdr:to>
    <xdr:cxnSp macro="">
      <xdr:nvCxnSpPr>
        <xdr:cNvPr id="845" name="直線コネクタ 844"/>
        <xdr:cNvCxnSpPr/>
      </xdr:nvCxnSpPr>
      <xdr:spPr>
        <a:xfrm flipV="1">
          <a:off x="18656300" y="185813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849" name="n_4aveValue【公民館】&#10;一人当たり面積"/>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850"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851" name="n_2mainValue【公民館】&#10;一人当たり面積"/>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852" name="n_3mainValue【公民館】&#10;一人当たり面積"/>
        <xdr:cNvSpPr txBox="1"/>
      </xdr:nvSpPr>
      <xdr:spPr>
        <a:xfrm>
          <a:off x="19310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3" name="n_4mainValue【公民館】&#10;一人当たり面積"/>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育所、学校施設、児童館の有形固定資産減価償却率については、類似団体平均を上回っており、施設が老朽化していることが伺える。他の施設と比較しても老朽化が進んでおり、今後も修繕費等の経費の増加が予想され、建替や施設の延命化を検討し対応していく必要がある。道路や橋りょう・トンネル及び公営住宅の有形固定資産減価償却率については、新設・改良工事や修繕・建替等を計画的に行っていることから、類似団体平均と比較して概ね変わらない数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20501</xdr:rowOff>
    </xdr:from>
    <xdr:to>
      <xdr:col>24</xdr:col>
      <xdr:colOff>114300</xdr:colOff>
      <xdr:row>36</xdr:row>
      <xdr:rowOff>122101</xdr:rowOff>
    </xdr:to>
    <xdr:sp macro="" textlink="">
      <xdr:nvSpPr>
        <xdr:cNvPr id="74" name="楕円 73"/>
        <xdr:cNvSpPr/>
      </xdr:nvSpPr>
      <xdr:spPr>
        <a:xfrm>
          <a:off x="4584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43378</xdr:rowOff>
    </xdr:from>
    <xdr:ext cx="405111" cy="259045"/>
    <xdr:sp macro="" textlink="">
      <xdr:nvSpPr>
        <xdr:cNvPr id="75" name="【図書館】&#10;有形固定資産減価償却率該当値テキスト"/>
        <xdr:cNvSpPr txBox="1"/>
      </xdr:nvSpPr>
      <xdr:spPr>
        <a:xfrm>
          <a:off x="4673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6" name="楕円 75"/>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71301</xdr:rowOff>
    </xdr:to>
    <xdr:cxnSp macro="">
      <xdr:nvCxnSpPr>
        <xdr:cNvPr id="77" name="直線コネクタ 76"/>
        <xdr:cNvCxnSpPr/>
      </xdr:nvCxnSpPr>
      <xdr:spPr>
        <a:xfrm>
          <a:off x="3797300" y="62124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129903</xdr:rowOff>
    </xdr:from>
    <xdr:to>
      <xdr:col>15</xdr:col>
      <xdr:colOff>101600</xdr:colOff>
      <xdr:row>36</xdr:row>
      <xdr:rowOff>60053</xdr:rowOff>
    </xdr:to>
    <xdr:sp macro="" textlink="">
      <xdr:nvSpPr>
        <xdr:cNvPr id="78" name="楕円 77"/>
        <xdr:cNvSpPr/>
      </xdr:nvSpPr>
      <xdr:spPr>
        <a:xfrm>
          <a:off x="2857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9253</xdr:rowOff>
    </xdr:from>
    <xdr:to>
      <xdr:col>19</xdr:col>
      <xdr:colOff>177800</xdr:colOff>
      <xdr:row>36</xdr:row>
      <xdr:rowOff>40277</xdr:rowOff>
    </xdr:to>
    <xdr:cxnSp macro="">
      <xdr:nvCxnSpPr>
        <xdr:cNvPr id="79" name="直線コネクタ 78"/>
        <xdr:cNvCxnSpPr/>
      </xdr:nvCxnSpPr>
      <xdr:spPr>
        <a:xfrm>
          <a:off x="2908300" y="61814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9253</xdr:rowOff>
    </xdr:to>
    <xdr:cxnSp macro="">
      <xdr:nvCxnSpPr>
        <xdr:cNvPr id="81" name="直線コネクタ 80"/>
        <xdr:cNvCxnSpPr/>
      </xdr:nvCxnSpPr>
      <xdr:spPr>
        <a:xfrm>
          <a:off x="2019300" y="61504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5" name="n_2aveValue【図書館】&#10;有形固定資産減価償却率"/>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107604</xdr:rowOff>
    </xdr:from>
    <xdr:ext cx="405111" cy="259045"/>
    <xdr:sp macro="" textlink="">
      <xdr:nvSpPr>
        <xdr:cNvPr id="88" name="n_1mainValue【図書館】&#10;有形固定資産減価償却率"/>
        <xdr:cNvSpPr txBox="1"/>
      </xdr:nvSpPr>
      <xdr:spPr>
        <a:xfrm>
          <a:off x="3582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76580</xdr:rowOff>
    </xdr:from>
    <xdr:ext cx="405111" cy="259045"/>
    <xdr:sp macro="" textlink="">
      <xdr:nvSpPr>
        <xdr:cNvPr id="89" name="n_2mainValue【図書館】&#10;有形固定資産減価償却率"/>
        <xdr:cNvSpPr txBox="1"/>
      </xdr:nvSpPr>
      <xdr:spPr>
        <a:xfrm>
          <a:off x="2705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20"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1" name="楕円 130"/>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162577</xdr:rowOff>
    </xdr:from>
    <xdr:ext cx="469744" cy="259045"/>
    <xdr:sp macro="" textlink="">
      <xdr:nvSpPr>
        <xdr:cNvPr id="132" name="【図書館】&#10;一人当たり面積該当値テキスト"/>
        <xdr:cNvSpPr txBox="1"/>
      </xdr:nvSpPr>
      <xdr:spPr>
        <a:xfrm>
          <a:off x="1051560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3" name="楕円 132"/>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4" name="直線コネクタ 133"/>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35" name="楕円 134"/>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26670</xdr:rowOff>
    </xdr:to>
    <xdr:cxnSp macro="">
      <xdr:nvCxnSpPr>
        <xdr:cNvPr id="136" name="直線コネクタ 135"/>
        <xdr:cNvCxnSpPr/>
      </xdr:nvCxnSpPr>
      <xdr:spPr>
        <a:xfrm flipV="1">
          <a:off x="8750300" y="687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147320</xdr:rowOff>
    </xdr:from>
    <xdr:to>
      <xdr:col>41</xdr:col>
      <xdr:colOff>101600</xdr:colOff>
      <xdr:row>40</xdr:row>
      <xdr:rowOff>77470</xdr:rowOff>
    </xdr:to>
    <xdr:sp macro="" textlink="">
      <xdr:nvSpPr>
        <xdr:cNvPr id="137" name="楕円 136"/>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26670</xdr:rowOff>
    </xdr:to>
    <xdr:cxnSp macro="">
      <xdr:nvCxnSpPr>
        <xdr:cNvPr id="138" name="直線コネクタ 137"/>
        <xdr:cNvCxnSpPr/>
      </xdr:nvCxnSpPr>
      <xdr:spPr>
        <a:xfrm>
          <a:off x="7861300" y="688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26670</xdr:rowOff>
    </xdr:from>
    <xdr:to>
      <xdr:col>41</xdr:col>
      <xdr:colOff>50800</xdr:colOff>
      <xdr:row>40</xdr:row>
      <xdr:rowOff>30480</xdr:rowOff>
    </xdr:to>
    <xdr:cxnSp macro="">
      <xdr:nvCxnSpPr>
        <xdr:cNvPr id="140" name="直線コネクタ 139"/>
        <xdr:cNvCxnSpPr/>
      </xdr:nvCxnSpPr>
      <xdr:spPr>
        <a:xfrm flipV="1">
          <a:off x="6972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41" name="n_1aveValue【図書館】&#10;一人当たり面積"/>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ave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3" name="n_3aveValue【図書館】&#10;一人当たり面積"/>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86377</xdr:rowOff>
    </xdr:from>
    <xdr:ext cx="469744" cy="259045"/>
    <xdr:sp macro="" textlink="">
      <xdr:nvSpPr>
        <xdr:cNvPr id="145" name="n_1main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93997</xdr:rowOff>
    </xdr:from>
    <xdr:ext cx="469744" cy="259045"/>
    <xdr:sp macro="" textlink="">
      <xdr:nvSpPr>
        <xdr:cNvPr id="146" name="n_2mainValue【図書館】&#10;一人当たり面積"/>
        <xdr:cNvSpPr txBox="1"/>
      </xdr:nvSpPr>
      <xdr:spPr>
        <a:xfrm>
          <a:off x="8515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93997</xdr:rowOff>
    </xdr:from>
    <xdr:ext cx="469744" cy="259045"/>
    <xdr:sp macro="" textlink="">
      <xdr:nvSpPr>
        <xdr:cNvPr id="147" name="n_3mainValue【図書館】&#10;一人当たり面積"/>
        <xdr:cNvSpPr txBox="1"/>
      </xdr:nvSpPr>
      <xdr:spPr>
        <a:xfrm>
          <a:off x="7626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8" name="n_4main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184" name="フローチャート: 判断 183"/>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25944</xdr:rowOff>
    </xdr:from>
    <xdr:to>
      <xdr:col>24</xdr:col>
      <xdr:colOff>114300</xdr:colOff>
      <xdr:row>62</xdr:row>
      <xdr:rowOff>127544</xdr:rowOff>
    </xdr:to>
    <xdr:sp macro="" textlink="">
      <xdr:nvSpPr>
        <xdr:cNvPr id="190" name="楕円 189"/>
        <xdr:cNvSpPr/>
      </xdr:nvSpPr>
      <xdr:spPr>
        <a:xfrm>
          <a:off x="4584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4371</xdr:rowOff>
    </xdr:from>
    <xdr:ext cx="405111" cy="259045"/>
    <xdr:sp macro="" textlink="">
      <xdr:nvSpPr>
        <xdr:cNvPr id="191" name="【体育館・プール】&#10;有形固定資産減価償却率該当値テキスト"/>
        <xdr:cNvSpPr txBox="1"/>
      </xdr:nvSpPr>
      <xdr:spPr>
        <a:xfrm>
          <a:off x="4673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92" name="楕円 191"/>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76744</xdr:rowOff>
    </xdr:to>
    <xdr:cxnSp macro="">
      <xdr:nvCxnSpPr>
        <xdr:cNvPr id="193" name="直線コネクタ 192"/>
        <xdr:cNvCxnSpPr/>
      </xdr:nvCxnSpPr>
      <xdr:spPr>
        <a:xfrm>
          <a:off x="3797300" y="106886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xdr:rowOff>
    </xdr:from>
    <xdr:to>
      <xdr:col>15</xdr:col>
      <xdr:colOff>101600</xdr:colOff>
      <xdr:row>62</xdr:row>
      <xdr:rowOff>104684</xdr:rowOff>
    </xdr:to>
    <xdr:sp macro="" textlink="">
      <xdr:nvSpPr>
        <xdr:cNvPr id="194" name="楕円 193"/>
        <xdr:cNvSpPr/>
      </xdr:nvSpPr>
      <xdr:spPr>
        <a:xfrm>
          <a:off x="2857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53884</xdr:rowOff>
    </xdr:from>
    <xdr:to>
      <xdr:col>19</xdr:col>
      <xdr:colOff>177800</xdr:colOff>
      <xdr:row>62</xdr:row>
      <xdr:rowOff>58783</xdr:rowOff>
    </xdr:to>
    <xdr:cxnSp macro="">
      <xdr:nvCxnSpPr>
        <xdr:cNvPr id="195" name="直線コネクタ 194"/>
        <xdr:cNvCxnSpPr/>
      </xdr:nvCxnSpPr>
      <xdr:spPr>
        <a:xfrm>
          <a:off x="2908300" y="106837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6" name="楕円 195"/>
        <xdr:cNvSpPr/>
      </xdr:nvSpPr>
      <xdr:spPr>
        <a:xfrm>
          <a:off x="196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53884</xdr:rowOff>
    </xdr:to>
    <xdr:cxnSp macro="">
      <xdr:nvCxnSpPr>
        <xdr:cNvPr id="197" name="直線コネクタ 196"/>
        <xdr:cNvCxnSpPr/>
      </xdr:nvCxnSpPr>
      <xdr:spPr>
        <a:xfrm>
          <a:off x="2019300" y="106543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198" name="楕円 197"/>
        <xdr:cNvSpPr/>
      </xdr:nvSpPr>
      <xdr:spPr>
        <a:xfrm>
          <a:off x="107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24493</xdr:rowOff>
    </xdr:from>
    <xdr:to>
      <xdr:col>10</xdr:col>
      <xdr:colOff>114300</xdr:colOff>
      <xdr:row>63</xdr:row>
      <xdr:rowOff>125730</xdr:rowOff>
    </xdr:to>
    <xdr:cxnSp macro="">
      <xdr:nvCxnSpPr>
        <xdr:cNvPr id="199" name="直線コネクタ 198"/>
        <xdr:cNvCxnSpPr/>
      </xdr:nvCxnSpPr>
      <xdr:spPr>
        <a:xfrm flipV="1">
          <a:off x="1130300" y="10654393"/>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200"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162033</xdr:rowOff>
    </xdr:from>
    <xdr:ext cx="405111" cy="259045"/>
    <xdr:sp macro="" textlink="">
      <xdr:nvSpPr>
        <xdr:cNvPr id="203" name="n_4aveValue【体育館・プール】&#10;有形固定資産減価償却率"/>
        <xdr:cNvSpPr txBox="1"/>
      </xdr:nvSpPr>
      <xdr:spPr>
        <a:xfrm>
          <a:off x="927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4" name="n_1mainValue【体育館・プール】&#10;有形固定資産減価償却率"/>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95811</xdr:rowOff>
    </xdr:from>
    <xdr:ext cx="405111" cy="259045"/>
    <xdr:sp macro="" textlink="">
      <xdr:nvSpPr>
        <xdr:cNvPr id="205" name="n_2mainValue【体育館・プール】&#10;有形固定資産減価償却率"/>
        <xdr:cNvSpPr txBox="1"/>
      </xdr:nvSpPr>
      <xdr:spPr>
        <a:xfrm>
          <a:off x="2705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6" name="n_3mainValue【体育館・プール】&#10;有形固定資産減価償却率"/>
        <xdr:cNvSpPr txBox="1"/>
      </xdr:nvSpPr>
      <xdr:spPr>
        <a:xfrm>
          <a:off x="1816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167657</xdr:rowOff>
    </xdr:from>
    <xdr:ext cx="405111" cy="259045"/>
    <xdr:sp macro="" textlink="">
      <xdr:nvSpPr>
        <xdr:cNvPr id="207" name="n_4mainValue【体育館・プール】&#10;有形固定資産減価償却率"/>
        <xdr:cNvSpPr txBox="1"/>
      </xdr:nvSpPr>
      <xdr:spPr>
        <a:xfrm>
          <a:off x="927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41" name="フローチャート: 判断 240"/>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47" name="楕円 246"/>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48" name="【体育館・プール】&#10;一人当たり面積該当値テキスト"/>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68580</xdr:rowOff>
    </xdr:from>
    <xdr:to>
      <xdr:col>50</xdr:col>
      <xdr:colOff>165100</xdr:colOff>
      <xdr:row>63</xdr:row>
      <xdr:rowOff>170180</xdr:rowOff>
    </xdr:to>
    <xdr:sp macro="" textlink="">
      <xdr:nvSpPr>
        <xdr:cNvPr id="249" name="楕円 248"/>
        <xdr:cNvSpPr/>
      </xdr:nvSpPr>
      <xdr:spPr>
        <a:xfrm>
          <a:off x="9588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119380</xdr:rowOff>
    </xdr:to>
    <xdr:cxnSp macro="">
      <xdr:nvCxnSpPr>
        <xdr:cNvPr id="250" name="直線コネクタ 249"/>
        <xdr:cNvCxnSpPr/>
      </xdr:nvCxnSpPr>
      <xdr:spPr>
        <a:xfrm flipV="1">
          <a:off x="9639300" y="109194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251" name="楕円 250"/>
        <xdr:cNvSpPr/>
      </xdr:nvSpPr>
      <xdr:spPr>
        <a:xfrm>
          <a:off x="8699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48260</xdr:rowOff>
    </xdr:from>
    <xdr:to>
      <xdr:col>50</xdr:col>
      <xdr:colOff>114300</xdr:colOff>
      <xdr:row>63</xdr:row>
      <xdr:rowOff>119380</xdr:rowOff>
    </xdr:to>
    <xdr:cxnSp macro="">
      <xdr:nvCxnSpPr>
        <xdr:cNvPr id="252" name="直線コネクタ 251"/>
        <xdr:cNvCxnSpPr/>
      </xdr:nvCxnSpPr>
      <xdr:spPr>
        <a:xfrm>
          <a:off x="8750300" y="1084961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76200</xdr:rowOff>
    </xdr:from>
    <xdr:to>
      <xdr:col>41</xdr:col>
      <xdr:colOff>101600</xdr:colOff>
      <xdr:row>64</xdr:row>
      <xdr:rowOff>6350</xdr:rowOff>
    </xdr:to>
    <xdr:sp macro="" textlink="">
      <xdr:nvSpPr>
        <xdr:cNvPr id="253" name="楕円 252"/>
        <xdr:cNvSpPr/>
      </xdr:nvSpPr>
      <xdr:spPr>
        <a:xfrm>
          <a:off x="7810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48260</xdr:rowOff>
    </xdr:from>
    <xdr:to>
      <xdr:col>45</xdr:col>
      <xdr:colOff>177800</xdr:colOff>
      <xdr:row>63</xdr:row>
      <xdr:rowOff>127000</xdr:rowOff>
    </xdr:to>
    <xdr:cxnSp macro="">
      <xdr:nvCxnSpPr>
        <xdr:cNvPr id="254" name="直線コネクタ 253"/>
        <xdr:cNvCxnSpPr/>
      </xdr:nvCxnSpPr>
      <xdr:spPr>
        <a:xfrm flipV="1">
          <a:off x="7861300" y="1084961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5" name="楕円 254"/>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127000</xdr:rowOff>
    </xdr:from>
    <xdr:to>
      <xdr:col>41</xdr:col>
      <xdr:colOff>50800</xdr:colOff>
      <xdr:row>63</xdr:row>
      <xdr:rowOff>160020</xdr:rowOff>
    </xdr:to>
    <xdr:cxnSp macro="">
      <xdr:nvCxnSpPr>
        <xdr:cNvPr id="256" name="直線コネクタ 255"/>
        <xdr:cNvCxnSpPr/>
      </xdr:nvCxnSpPr>
      <xdr:spPr>
        <a:xfrm flipV="1">
          <a:off x="6972300" y="109283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57"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59"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260" name="n_4aveValue【体育館・プール】&#10;一人当たり面積"/>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161307</xdr:rowOff>
    </xdr:from>
    <xdr:ext cx="469744" cy="259045"/>
    <xdr:sp macro="" textlink="">
      <xdr:nvSpPr>
        <xdr:cNvPr id="261" name="n_1mainValue【体育館・プール】&#10;一人当たり面積"/>
        <xdr:cNvSpPr txBox="1"/>
      </xdr:nvSpPr>
      <xdr:spPr>
        <a:xfrm>
          <a:off x="93917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90187</xdr:rowOff>
    </xdr:from>
    <xdr:ext cx="469744" cy="259045"/>
    <xdr:sp macro="" textlink="">
      <xdr:nvSpPr>
        <xdr:cNvPr id="262" name="n_2mainValue【体育館・プール】&#10;一人当たり面積"/>
        <xdr:cNvSpPr txBox="1"/>
      </xdr:nvSpPr>
      <xdr:spPr>
        <a:xfrm>
          <a:off x="8515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168927</xdr:rowOff>
    </xdr:from>
    <xdr:ext cx="469744" cy="259045"/>
    <xdr:sp macro="" textlink="">
      <xdr:nvSpPr>
        <xdr:cNvPr id="263" name="n_3mainValue【体育館・プール】&#10;一人当たり面積"/>
        <xdr:cNvSpPr txBox="1"/>
      </xdr:nvSpPr>
      <xdr:spPr>
        <a:xfrm>
          <a:off x="7626427" y="1097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4" name="n_4mainValue【体育館・プール】&#10;一人当たり面積"/>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4"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99" name="フローチャート: 判断 298"/>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305" name="楕円 304"/>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306" name="【福祉施設】&#10;有形固定資産減価償却率該当値テキスト"/>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307" name="楕円 306"/>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62864</xdr:rowOff>
    </xdr:from>
    <xdr:to>
      <xdr:col>24</xdr:col>
      <xdr:colOff>63500</xdr:colOff>
      <xdr:row>80</xdr:row>
      <xdr:rowOff>93345</xdr:rowOff>
    </xdr:to>
    <xdr:cxnSp macro="">
      <xdr:nvCxnSpPr>
        <xdr:cNvPr id="308" name="直線コネクタ 307"/>
        <xdr:cNvCxnSpPr/>
      </xdr:nvCxnSpPr>
      <xdr:spPr>
        <a:xfrm>
          <a:off x="3797300" y="137788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09" name="楕円 308"/>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62864</xdr:rowOff>
    </xdr:to>
    <xdr:cxnSp macro="">
      <xdr:nvCxnSpPr>
        <xdr:cNvPr id="310" name="直線コネクタ 309"/>
        <xdr:cNvCxnSpPr/>
      </xdr:nvCxnSpPr>
      <xdr:spPr>
        <a:xfrm>
          <a:off x="2908300" y="137426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124461</xdr:rowOff>
    </xdr:from>
    <xdr:to>
      <xdr:col>10</xdr:col>
      <xdr:colOff>165100</xdr:colOff>
      <xdr:row>80</xdr:row>
      <xdr:rowOff>54611</xdr:rowOff>
    </xdr:to>
    <xdr:sp macro="" textlink="">
      <xdr:nvSpPr>
        <xdr:cNvPr id="311" name="楕円 310"/>
        <xdr:cNvSpPr/>
      </xdr:nvSpPr>
      <xdr:spPr>
        <a:xfrm>
          <a:off x="1968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80</xdr:row>
      <xdr:rowOff>26670</xdr:rowOff>
    </xdr:to>
    <xdr:cxnSp macro="">
      <xdr:nvCxnSpPr>
        <xdr:cNvPr id="312" name="直線コネクタ 311"/>
        <xdr:cNvCxnSpPr/>
      </xdr:nvCxnSpPr>
      <xdr:spPr>
        <a:xfrm>
          <a:off x="2019300" y="13719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13" name="楕円 312"/>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80</xdr:row>
      <xdr:rowOff>3811</xdr:rowOff>
    </xdr:to>
    <xdr:cxnSp macro="">
      <xdr:nvCxnSpPr>
        <xdr:cNvPr id="314" name="直線コネクタ 313"/>
        <xdr:cNvCxnSpPr/>
      </xdr:nvCxnSpPr>
      <xdr:spPr>
        <a:xfrm>
          <a:off x="1130300" y="1368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5"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16" name="n_2aveValue【福祉施設】&#10;有形固定資産減価償却率"/>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17" name="n_3aveValue【福祉施設】&#10;有形固定資産減価償却率"/>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43832</xdr:rowOff>
    </xdr:from>
    <xdr:ext cx="405111" cy="259045"/>
    <xdr:sp macro="" textlink="">
      <xdr:nvSpPr>
        <xdr:cNvPr id="318" name="n_4aveValue【福祉施設】&#10;有形固定資産減価償却率"/>
        <xdr:cNvSpPr txBox="1"/>
      </xdr:nvSpPr>
      <xdr:spPr>
        <a:xfrm>
          <a:off x="927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319" name="n_1mainValue【福祉施設】&#10;有形固定資産減価償却率"/>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20" name="n_2main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71138</xdr:rowOff>
    </xdr:from>
    <xdr:ext cx="405111" cy="259045"/>
    <xdr:sp macro="" textlink="">
      <xdr:nvSpPr>
        <xdr:cNvPr id="321" name="n_3mainValue【福祉施設】&#10;有形固定資産減価償却率"/>
        <xdr:cNvSpPr txBox="1"/>
      </xdr:nvSpPr>
      <xdr:spPr>
        <a:xfrm>
          <a:off x="1816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22" name="n_4mainValue【福祉施設】&#10;有形固定資産減価償却率"/>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51"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356" name="フローチャート: 判断 355"/>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114300</xdr:rowOff>
    </xdr:from>
    <xdr:to>
      <xdr:col>55</xdr:col>
      <xdr:colOff>50800</xdr:colOff>
      <xdr:row>83</xdr:row>
      <xdr:rowOff>44450</xdr:rowOff>
    </xdr:to>
    <xdr:sp macro="" textlink="">
      <xdr:nvSpPr>
        <xdr:cNvPr id="362" name="楕円 361"/>
        <xdr:cNvSpPr/>
      </xdr:nvSpPr>
      <xdr:spPr>
        <a:xfrm>
          <a:off x="10426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137177</xdr:rowOff>
    </xdr:from>
    <xdr:ext cx="469744" cy="259045"/>
    <xdr:sp macro="" textlink="">
      <xdr:nvSpPr>
        <xdr:cNvPr id="363" name="【福祉施設】&#10;一人当たり面積該当値テキスト"/>
        <xdr:cNvSpPr txBox="1"/>
      </xdr:nvSpPr>
      <xdr:spPr>
        <a:xfrm>
          <a:off x="10515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118111</xdr:rowOff>
    </xdr:from>
    <xdr:to>
      <xdr:col>50</xdr:col>
      <xdr:colOff>165100</xdr:colOff>
      <xdr:row>83</xdr:row>
      <xdr:rowOff>48261</xdr:rowOff>
    </xdr:to>
    <xdr:sp macro="" textlink="">
      <xdr:nvSpPr>
        <xdr:cNvPr id="364" name="楕円 363"/>
        <xdr:cNvSpPr/>
      </xdr:nvSpPr>
      <xdr:spPr>
        <a:xfrm>
          <a:off x="95885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165100</xdr:rowOff>
    </xdr:from>
    <xdr:to>
      <xdr:col>55</xdr:col>
      <xdr:colOff>0</xdr:colOff>
      <xdr:row>82</xdr:row>
      <xdr:rowOff>168911</xdr:rowOff>
    </xdr:to>
    <xdr:cxnSp macro="">
      <xdr:nvCxnSpPr>
        <xdr:cNvPr id="365" name="直線コネクタ 364"/>
        <xdr:cNvCxnSpPr/>
      </xdr:nvCxnSpPr>
      <xdr:spPr>
        <a:xfrm flipV="1">
          <a:off x="9639300" y="14224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125730</xdr:rowOff>
    </xdr:from>
    <xdr:to>
      <xdr:col>46</xdr:col>
      <xdr:colOff>38100</xdr:colOff>
      <xdr:row>83</xdr:row>
      <xdr:rowOff>55880</xdr:rowOff>
    </xdr:to>
    <xdr:sp macro="" textlink="">
      <xdr:nvSpPr>
        <xdr:cNvPr id="366" name="楕円 365"/>
        <xdr:cNvSpPr/>
      </xdr:nvSpPr>
      <xdr:spPr>
        <a:xfrm>
          <a:off x="8699500" y="141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168911</xdr:rowOff>
    </xdr:from>
    <xdr:to>
      <xdr:col>50</xdr:col>
      <xdr:colOff>114300</xdr:colOff>
      <xdr:row>83</xdr:row>
      <xdr:rowOff>5080</xdr:rowOff>
    </xdr:to>
    <xdr:cxnSp macro="">
      <xdr:nvCxnSpPr>
        <xdr:cNvPr id="367" name="直線コネクタ 366"/>
        <xdr:cNvCxnSpPr/>
      </xdr:nvCxnSpPr>
      <xdr:spPr>
        <a:xfrm flipV="1">
          <a:off x="8750300" y="14227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129539</xdr:rowOff>
    </xdr:from>
    <xdr:to>
      <xdr:col>41</xdr:col>
      <xdr:colOff>101600</xdr:colOff>
      <xdr:row>83</xdr:row>
      <xdr:rowOff>59689</xdr:rowOff>
    </xdr:to>
    <xdr:sp macro="" textlink="">
      <xdr:nvSpPr>
        <xdr:cNvPr id="368" name="楕円 367"/>
        <xdr:cNvSpPr/>
      </xdr:nvSpPr>
      <xdr:spPr>
        <a:xfrm>
          <a:off x="7810500" y="141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5080</xdr:rowOff>
    </xdr:from>
    <xdr:to>
      <xdr:col>45</xdr:col>
      <xdr:colOff>177800</xdr:colOff>
      <xdr:row>83</xdr:row>
      <xdr:rowOff>8889</xdr:rowOff>
    </xdr:to>
    <xdr:cxnSp macro="">
      <xdr:nvCxnSpPr>
        <xdr:cNvPr id="369" name="直線コネクタ 368"/>
        <xdr:cNvCxnSpPr/>
      </xdr:nvCxnSpPr>
      <xdr:spPr>
        <a:xfrm flipV="1">
          <a:off x="7861300" y="14235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135889</xdr:rowOff>
    </xdr:from>
    <xdr:to>
      <xdr:col>36</xdr:col>
      <xdr:colOff>165100</xdr:colOff>
      <xdr:row>83</xdr:row>
      <xdr:rowOff>66039</xdr:rowOff>
    </xdr:to>
    <xdr:sp macro="" textlink="">
      <xdr:nvSpPr>
        <xdr:cNvPr id="370" name="楕円 369"/>
        <xdr:cNvSpPr/>
      </xdr:nvSpPr>
      <xdr:spPr>
        <a:xfrm>
          <a:off x="692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8889</xdr:rowOff>
    </xdr:from>
    <xdr:to>
      <xdr:col>41</xdr:col>
      <xdr:colOff>50800</xdr:colOff>
      <xdr:row>83</xdr:row>
      <xdr:rowOff>15239</xdr:rowOff>
    </xdr:to>
    <xdr:cxnSp macro="">
      <xdr:nvCxnSpPr>
        <xdr:cNvPr id="371" name="直線コネクタ 370"/>
        <xdr:cNvCxnSpPr/>
      </xdr:nvCxnSpPr>
      <xdr:spPr>
        <a:xfrm flipV="1">
          <a:off x="6972300" y="14239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372" name="n_1aveValue【福祉施設】&#10;一人当たり面積"/>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373" name="n_2aveValue【福祉施設】&#10;一人当たり面積"/>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374" name="n_3aveValue【福祉施設】&#10;一人当たり面積"/>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80027</xdr:rowOff>
    </xdr:from>
    <xdr:ext cx="469744" cy="259045"/>
    <xdr:sp macro="" textlink="">
      <xdr:nvSpPr>
        <xdr:cNvPr id="375" name="n_4aveValue【福祉施設】&#10;一人当たり面積"/>
        <xdr:cNvSpPr txBox="1"/>
      </xdr:nvSpPr>
      <xdr:spPr>
        <a:xfrm>
          <a:off x="6737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64788</xdr:rowOff>
    </xdr:from>
    <xdr:ext cx="469744" cy="259045"/>
    <xdr:sp macro="" textlink="">
      <xdr:nvSpPr>
        <xdr:cNvPr id="376" name="n_1mainValue【福祉施設】&#10;一人当たり面積"/>
        <xdr:cNvSpPr txBox="1"/>
      </xdr:nvSpPr>
      <xdr:spPr>
        <a:xfrm>
          <a:off x="9391727" y="139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72407</xdr:rowOff>
    </xdr:from>
    <xdr:ext cx="469744" cy="259045"/>
    <xdr:sp macro="" textlink="">
      <xdr:nvSpPr>
        <xdr:cNvPr id="377" name="n_2mainValue【福祉施設】&#10;一人当たり面積"/>
        <xdr:cNvSpPr txBox="1"/>
      </xdr:nvSpPr>
      <xdr:spPr>
        <a:xfrm>
          <a:off x="851542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76216</xdr:rowOff>
    </xdr:from>
    <xdr:ext cx="469744" cy="259045"/>
    <xdr:sp macro="" textlink="">
      <xdr:nvSpPr>
        <xdr:cNvPr id="378" name="n_3mainValue【福祉施設】&#10;一人当たり面積"/>
        <xdr:cNvSpPr txBox="1"/>
      </xdr:nvSpPr>
      <xdr:spPr>
        <a:xfrm>
          <a:off x="76264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82566</xdr:rowOff>
    </xdr:from>
    <xdr:ext cx="469744" cy="259045"/>
    <xdr:sp macro="" textlink="">
      <xdr:nvSpPr>
        <xdr:cNvPr id="379" name="n_4mainValue【福祉施設】&#10;一人当たり面積"/>
        <xdr:cNvSpPr txBox="1"/>
      </xdr:nvSpPr>
      <xdr:spPr>
        <a:xfrm>
          <a:off x="6737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4" name="直線コネクタ 403"/>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7"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08" name="直線コネクタ 407"/>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09" name="【市民会館】&#10;有形固定資産減価償却率平均値テキスト"/>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0" name="フローチャート: 判断 409"/>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1" name="フローチャート: 判断 410"/>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2" name="フローチャート: 判断 411"/>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3" name="フローチャート: 判断 412"/>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19686</xdr:rowOff>
    </xdr:from>
    <xdr:to>
      <xdr:col>6</xdr:col>
      <xdr:colOff>38100</xdr:colOff>
      <xdr:row>102</xdr:row>
      <xdr:rowOff>121286</xdr:rowOff>
    </xdr:to>
    <xdr:sp macro="" textlink="">
      <xdr:nvSpPr>
        <xdr:cNvPr id="414" name="フローチャート: 判断 413"/>
        <xdr:cNvSpPr/>
      </xdr:nvSpPr>
      <xdr:spPr>
        <a:xfrm>
          <a:off x="1079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168275</xdr:rowOff>
    </xdr:from>
    <xdr:to>
      <xdr:col>24</xdr:col>
      <xdr:colOff>114300</xdr:colOff>
      <xdr:row>104</xdr:row>
      <xdr:rowOff>98425</xdr:rowOff>
    </xdr:to>
    <xdr:sp macro="" textlink="">
      <xdr:nvSpPr>
        <xdr:cNvPr id="420" name="楕円 419"/>
        <xdr:cNvSpPr/>
      </xdr:nvSpPr>
      <xdr:spPr>
        <a:xfrm>
          <a:off x="4584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146702</xdr:rowOff>
    </xdr:from>
    <xdr:ext cx="405111" cy="259045"/>
    <xdr:sp macro="" textlink="">
      <xdr:nvSpPr>
        <xdr:cNvPr id="421" name="【市民会館】&#10;有形固定資産減価償却率該当値テキスト"/>
        <xdr:cNvSpPr txBox="1"/>
      </xdr:nvSpPr>
      <xdr:spPr>
        <a:xfrm>
          <a:off x="4673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422" name="楕円 421"/>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47625</xdr:rowOff>
    </xdr:to>
    <xdr:cxnSp macro="">
      <xdr:nvCxnSpPr>
        <xdr:cNvPr id="423" name="直線コネクタ 422"/>
        <xdr:cNvCxnSpPr/>
      </xdr:nvCxnSpPr>
      <xdr:spPr>
        <a:xfrm>
          <a:off x="3797300" y="178631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424" name="楕円 423"/>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32386</xdr:rowOff>
    </xdr:to>
    <xdr:cxnSp macro="">
      <xdr:nvCxnSpPr>
        <xdr:cNvPr id="425" name="直線コネクタ 424"/>
        <xdr:cNvCxnSpPr/>
      </xdr:nvCxnSpPr>
      <xdr:spPr>
        <a:xfrm>
          <a:off x="2908300" y="178288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6" name="楕円 425"/>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103</xdr:row>
      <xdr:rowOff>169545</xdr:rowOff>
    </xdr:to>
    <xdr:cxnSp macro="">
      <xdr:nvCxnSpPr>
        <xdr:cNvPr id="427" name="直線コネクタ 426"/>
        <xdr:cNvCxnSpPr/>
      </xdr:nvCxnSpPr>
      <xdr:spPr>
        <a:xfrm>
          <a:off x="2019300" y="1779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8" name="楕円 427"/>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133350</xdr:rowOff>
    </xdr:to>
    <xdr:cxnSp macro="">
      <xdr:nvCxnSpPr>
        <xdr:cNvPr id="429" name="直線コネクタ 428"/>
        <xdr:cNvCxnSpPr/>
      </xdr:nvCxnSpPr>
      <xdr:spPr>
        <a:xfrm>
          <a:off x="1130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30"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1"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2"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137813</xdr:rowOff>
    </xdr:from>
    <xdr:ext cx="405111" cy="259045"/>
    <xdr:sp macro="" textlink="">
      <xdr:nvSpPr>
        <xdr:cNvPr id="433" name="n_4aveValue【市民会館】&#10;有形固定資産減価償却率"/>
        <xdr:cNvSpPr txBox="1"/>
      </xdr:nvSpPr>
      <xdr:spPr>
        <a:xfrm>
          <a:off x="927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74313</xdr:rowOff>
    </xdr:from>
    <xdr:ext cx="405111" cy="259045"/>
    <xdr:sp macro="" textlink="">
      <xdr:nvSpPr>
        <xdr:cNvPr id="434" name="n_1mainValue【市民会館】&#10;有形固定資産減価償却率"/>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40022</xdr:rowOff>
    </xdr:from>
    <xdr:ext cx="405111" cy="259045"/>
    <xdr:sp macro="" textlink="">
      <xdr:nvSpPr>
        <xdr:cNvPr id="435" name="n_2mainValue【市民会館】&#10;有形固定資産減価償却率"/>
        <xdr:cNvSpPr txBox="1"/>
      </xdr:nvSpPr>
      <xdr:spPr>
        <a:xfrm>
          <a:off x="2705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36" name="n_3mainValue【市民会館】&#10;有形固定資産減価償却率"/>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437" name="n_4mainValue【市民会館】&#10;有形固定資産減価償却率"/>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59" name="直線コネクタ 458"/>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60"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61" name="直線コネクタ 460"/>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62"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63" name="直線コネクタ 462"/>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64" name="【市民会館】&#10;一人当たり面積平均値テキスト"/>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65" name="フローチャート: 判断 464"/>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6" name="フローチャート: 判断 465"/>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67" name="フローチャート: 判断 466"/>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68" name="フローチャート: 判断 467"/>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469" name="フローチャート: 判断 468"/>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5" name="楕円 474"/>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76"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27687</xdr:rowOff>
    </xdr:from>
    <xdr:to>
      <xdr:col>50</xdr:col>
      <xdr:colOff>165100</xdr:colOff>
      <xdr:row>106</xdr:row>
      <xdr:rowOff>129287</xdr:rowOff>
    </xdr:to>
    <xdr:sp macro="" textlink="">
      <xdr:nvSpPr>
        <xdr:cNvPr id="477" name="楕円 476"/>
        <xdr:cNvSpPr/>
      </xdr:nvSpPr>
      <xdr:spPr>
        <a:xfrm>
          <a:off x="9588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78487</xdr:rowOff>
    </xdr:to>
    <xdr:cxnSp macro="">
      <xdr:nvCxnSpPr>
        <xdr:cNvPr id="478" name="直線コネクタ 477"/>
        <xdr:cNvCxnSpPr/>
      </xdr:nvCxnSpPr>
      <xdr:spPr>
        <a:xfrm flipV="1">
          <a:off x="9639300" y="182499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79" name="楕円 478"/>
        <xdr:cNvSpPr/>
      </xdr:nvSpPr>
      <xdr:spPr>
        <a:xfrm>
          <a:off x="8699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78487</xdr:rowOff>
    </xdr:from>
    <xdr:to>
      <xdr:col>50</xdr:col>
      <xdr:colOff>114300</xdr:colOff>
      <xdr:row>106</xdr:row>
      <xdr:rowOff>83058</xdr:rowOff>
    </xdr:to>
    <xdr:cxnSp macro="">
      <xdr:nvCxnSpPr>
        <xdr:cNvPr id="480" name="直線コネクタ 479"/>
        <xdr:cNvCxnSpPr/>
      </xdr:nvCxnSpPr>
      <xdr:spPr>
        <a:xfrm flipV="1">
          <a:off x="8750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481" name="楕円 480"/>
        <xdr:cNvSpPr/>
      </xdr:nvSpPr>
      <xdr:spPr>
        <a:xfrm>
          <a:off x="781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83058</xdr:rowOff>
    </xdr:from>
    <xdr:to>
      <xdr:col>45</xdr:col>
      <xdr:colOff>177800</xdr:colOff>
      <xdr:row>106</xdr:row>
      <xdr:rowOff>85344</xdr:rowOff>
    </xdr:to>
    <xdr:cxnSp macro="">
      <xdr:nvCxnSpPr>
        <xdr:cNvPr id="482" name="直線コネクタ 481"/>
        <xdr:cNvCxnSpPr/>
      </xdr:nvCxnSpPr>
      <xdr:spPr>
        <a:xfrm flipV="1">
          <a:off x="7861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83" name="楕円 482"/>
        <xdr:cNvSpPr/>
      </xdr:nvSpPr>
      <xdr:spPr>
        <a:xfrm>
          <a:off x="692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89915</xdr:rowOff>
    </xdr:to>
    <xdr:cxnSp macro="">
      <xdr:nvCxnSpPr>
        <xdr:cNvPr id="484" name="直線コネクタ 483"/>
        <xdr:cNvCxnSpPr/>
      </xdr:nvCxnSpPr>
      <xdr:spPr>
        <a:xfrm flipV="1">
          <a:off x="6972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5"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86" name="n_2ave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87"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488" name="n_4aveValue【市民会館】&#10;一人当たり面積"/>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120414</xdr:rowOff>
    </xdr:from>
    <xdr:ext cx="469744" cy="259045"/>
    <xdr:sp macro="" textlink="">
      <xdr:nvSpPr>
        <xdr:cNvPr id="489" name="n_1mainValue【市民会館】&#10;一人当たり面積"/>
        <xdr:cNvSpPr txBox="1"/>
      </xdr:nvSpPr>
      <xdr:spPr>
        <a:xfrm>
          <a:off x="9391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90" name="n_2main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1" name="n_3mainValue【市民会館】&#10;一人当たり面積"/>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2" name="n_4mainValue【市民会館】&#10;一人当たり面積"/>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517" name="直線コネクタ 516"/>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20"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21" name="直線コネクタ 520"/>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522"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23" name="フローチャート: 判断 522"/>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4" name="フローチャート: 判断 52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5" name="フローチャート: 判断 5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6" name="フローチャート: 判断 525"/>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527" name="フローチャート: 判断 526"/>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533" name="楕円 532"/>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534" name="【一般廃棄物処理施設】&#10;有形固定資産減価償却率該当値テキスト"/>
        <xdr:cNvSpPr txBox="1"/>
      </xdr:nvSpPr>
      <xdr:spPr>
        <a:xfrm>
          <a:off x="16357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535" name="楕円 534"/>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140970</xdr:rowOff>
    </xdr:to>
    <xdr:cxnSp macro="">
      <xdr:nvCxnSpPr>
        <xdr:cNvPr id="536" name="直線コネクタ 535"/>
        <xdr:cNvCxnSpPr/>
      </xdr:nvCxnSpPr>
      <xdr:spPr>
        <a:xfrm flipV="1">
          <a:off x="15481300" y="68103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537" name="楕円 536"/>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140970</xdr:rowOff>
    </xdr:to>
    <xdr:cxnSp macro="">
      <xdr:nvCxnSpPr>
        <xdr:cNvPr id="538" name="直線コネクタ 537"/>
        <xdr:cNvCxnSpPr/>
      </xdr:nvCxnSpPr>
      <xdr:spPr>
        <a:xfrm>
          <a:off x="14592300" y="6779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539" name="楕円 538"/>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123825</xdr:rowOff>
    </xdr:to>
    <xdr:cxnSp macro="">
      <xdr:nvCxnSpPr>
        <xdr:cNvPr id="540" name="直線コネクタ 539"/>
        <xdr:cNvCxnSpPr/>
      </xdr:nvCxnSpPr>
      <xdr:spPr>
        <a:xfrm flipV="1">
          <a:off x="13703300" y="6779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xdr:rowOff>
    </xdr:from>
    <xdr:to>
      <xdr:col>67</xdr:col>
      <xdr:colOff>101600</xdr:colOff>
      <xdr:row>41</xdr:row>
      <xdr:rowOff>117475</xdr:rowOff>
    </xdr:to>
    <xdr:sp macro="" textlink="">
      <xdr:nvSpPr>
        <xdr:cNvPr id="541" name="楕円 540"/>
        <xdr:cNvSpPr/>
      </xdr:nvSpPr>
      <xdr:spPr>
        <a:xfrm>
          <a:off x="12763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41</xdr:row>
      <xdr:rowOff>66675</xdr:rowOff>
    </xdr:to>
    <xdr:cxnSp macro="">
      <xdr:nvCxnSpPr>
        <xdr:cNvPr id="542" name="直線コネクタ 541"/>
        <xdr:cNvCxnSpPr/>
      </xdr:nvCxnSpPr>
      <xdr:spPr>
        <a:xfrm flipV="1">
          <a:off x="12814300" y="681037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3"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4"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5"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546"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547" name="n_1mainValue【一般廃棄物処理施設】&#10;有形固定資産減価償却率"/>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548" name="n_2mainValue【一般廃棄物処理施設】&#10;有形固定資産減価償却率"/>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165752</xdr:rowOff>
    </xdr:from>
    <xdr:ext cx="405111" cy="259045"/>
    <xdr:sp macro="" textlink="">
      <xdr:nvSpPr>
        <xdr:cNvPr id="549" name="n_3mainValue【一般廃棄物処理施設】&#10;有形固定資産減価償却率"/>
        <xdr:cNvSpPr txBox="1"/>
      </xdr:nvSpPr>
      <xdr:spPr>
        <a:xfrm>
          <a:off x="13500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108602</xdr:rowOff>
    </xdr:from>
    <xdr:ext cx="405111" cy="259045"/>
    <xdr:sp macro="" textlink="">
      <xdr:nvSpPr>
        <xdr:cNvPr id="550" name="n_4mainValue【一般廃棄物処理施設】&#10;有形固定資産減価償却率"/>
        <xdr:cNvSpPr txBox="1"/>
      </xdr:nvSpPr>
      <xdr:spPr>
        <a:xfrm>
          <a:off x="12611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74" name="直線コネクタ 573"/>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75"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76" name="直線コネクタ 575"/>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77"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78" name="直線コネクタ 577"/>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579"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80" name="フローチャート: 判断 579"/>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81" name="フローチャート: 判断 580"/>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82" name="フローチャート: 判断 581"/>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83" name="フローチャート: 判断 582"/>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84" name="フローチャート: 判断 583"/>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62864</xdr:rowOff>
    </xdr:from>
    <xdr:to>
      <xdr:col>116</xdr:col>
      <xdr:colOff>114300</xdr:colOff>
      <xdr:row>39</xdr:row>
      <xdr:rowOff>164464</xdr:rowOff>
    </xdr:to>
    <xdr:sp macro="" textlink="">
      <xdr:nvSpPr>
        <xdr:cNvPr id="590" name="楕円 589"/>
        <xdr:cNvSpPr/>
      </xdr:nvSpPr>
      <xdr:spPr>
        <a:xfrm>
          <a:off x="22110700" y="674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85741</xdr:rowOff>
    </xdr:from>
    <xdr:ext cx="599010" cy="259045"/>
    <xdr:sp macro="" textlink="">
      <xdr:nvSpPr>
        <xdr:cNvPr id="591" name="【一般廃棄物処理施設】&#10;一人当たり有形固定資産（償却資産）額該当値テキスト"/>
        <xdr:cNvSpPr txBox="1"/>
      </xdr:nvSpPr>
      <xdr:spPr>
        <a:xfrm>
          <a:off x="22199600" y="660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88009</xdr:rowOff>
    </xdr:from>
    <xdr:to>
      <xdr:col>112</xdr:col>
      <xdr:colOff>38100</xdr:colOff>
      <xdr:row>40</xdr:row>
      <xdr:rowOff>18159</xdr:rowOff>
    </xdr:to>
    <xdr:sp macro="" textlink="">
      <xdr:nvSpPr>
        <xdr:cNvPr id="592" name="楕円 591"/>
        <xdr:cNvSpPr/>
      </xdr:nvSpPr>
      <xdr:spPr>
        <a:xfrm>
          <a:off x="21272500" y="67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113664</xdr:rowOff>
    </xdr:from>
    <xdr:to>
      <xdr:col>116</xdr:col>
      <xdr:colOff>63500</xdr:colOff>
      <xdr:row>39</xdr:row>
      <xdr:rowOff>138809</xdr:rowOff>
    </xdr:to>
    <xdr:cxnSp macro="">
      <xdr:nvCxnSpPr>
        <xdr:cNvPr id="593" name="直線コネクタ 592"/>
        <xdr:cNvCxnSpPr/>
      </xdr:nvCxnSpPr>
      <xdr:spPr>
        <a:xfrm flipV="1">
          <a:off x="21323300" y="680021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103341</xdr:rowOff>
    </xdr:from>
    <xdr:to>
      <xdr:col>107</xdr:col>
      <xdr:colOff>101600</xdr:colOff>
      <xdr:row>40</xdr:row>
      <xdr:rowOff>33491</xdr:rowOff>
    </xdr:to>
    <xdr:sp macro="" textlink="">
      <xdr:nvSpPr>
        <xdr:cNvPr id="594" name="楕円 593"/>
        <xdr:cNvSpPr/>
      </xdr:nvSpPr>
      <xdr:spPr>
        <a:xfrm>
          <a:off x="20383500" y="67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138809</xdr:rowOff>
    </xdr:from>
    <xdr:to>
      <xdr:col>111</xdr:col>
      <xdr:colOff>177800</xdr:colOff>
      <xdr:row>39</xdr:row>
      <xdr:rowOff>154141</xdr:rowOff>
    </xdr:to>
    <xdr:cxnSp macro="">
      <xdr:nvCxnSpPr>
        <xdr:cNvPr id="595" name="直線コネクタ 594"/>
        <xdr:cNvCxnSpPr/>
      </xdr:nvCxnSpPr>
      <xdr:spPr>
        <a:xfrm flipV="1">
          <a:off x="20434300" y="6825359"/>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115826</xdr:rowOff>
    </xdr:from>
    <xdr:to>
      <xdr:col>102</xdr:col>
      <xdr:colOff>165100</xdr:colOff>
      <xdr:row>40</xdr:row>
      <xdr:rowOff>45976</xdr:rowOff>
    </xdr:to>
    <xdr:sp macro="" textlink="">
      <xdr:nvSpPr>
        <xdr:cNvPr id="596" name="楕円 595"/>
        <xdr:cNvSpPr/>
      </xdr:nvSpPr>
      <xdr:spPr>
        <a:xfrm>
          <a:off x="19494500" y="6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154141</xdr:rowOff>
    </xdr:from>
    <xdr:to>
      <xdr:col>107</xdr:col>
      <xdr:colOff>50800</xdr:colOff>
      <xdr:row>39</xdr:row>
      <xdr:rowOff>166626</xdr:rowOff>
    </xdr:to>
    <xdr:cxnSp macro="">
      <xdr:nvCxnSpPr>
        <xdr:cNvPr id="597" name="直線コネクタ 596"/>
        <xdr:cNvCxnSpPr/>
      </xdr:nvCxnSpPr>
      <xdr:spPr>
        <a:xfrm flipV="1">
          <a:off x="19545300" y="6840691"/>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60307</xdr:rowOff>
    </xdr:from>
    <xdr:to>
      <xdr:col>98</xdr:col>
      <xdr:colOff>38100</xdr:colOff>
      <xdr:row>41</xdr:row>
      <xdr:rowOff>161907</xdr:rowOff>
    </xdr:to>
    <xdr:sp macro="" textlink="">
      <xdr:nvSpPr>
        <xdr:cNvPr id="598" name="楕円 597"/>
        <xdr:cNvSpPr/>
      </xdr:nvSpPr>
      <xdr:spPr>
        <a:xfrm>
          <a:off x="18605500" y="70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166626</xdr:rowOff>
    </xdr:from>
    <xdr:to>
      <xdr:col>102</xdr:col>
      <xdr:colOff>114300</xdr:colOff>
      <xdr:row>41</xdr:row>
      <xdr:rowOff>111107</xdr:rowOff>
    </xdr:to>
    <xdr:cxnSp macro="">
      <xdr:nvCxnSpPr>
        <xdr:cNvPr id="599" name="直線コネクタ 598"/>
        <xdr:cNvCxnSpPr/>
      </xdr:nvCxnSpPr>
      <xdr:spPr>
        <a:xfrm flipV="1">
          <a:off x="18656300" y="6853176"/>
          <a:ext cx="889000" cy="28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600"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601"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602"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603"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9286</xdr:rowOff>
    </xdr:from>
    <xdr:ext cx="599010" cy="259045"/>
    <xdr:sp macro="" textlink="">
      <xdr:nvSpPr>
        <xdr:cNvPr id="604" name="n_1mainValue【一般廃棄物処理施設】&#10;一人当たり有形固定資産（償却資産）額"/>
        <xdr:cNvSpPr txBox="1"/>
      </xdr:nvSpPr>
      <xdr:spPr>
        <a:xfrm>
          <a:off x="21011095" y="686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24618</xdr:rowOff>
    </xdr:from>
    <xdr:ext cx="599010" cy="259045"/>
    <xdr:sp macro="" textlink="">
      <xdr:nvSpPr>
        <xdr:cNvPr id="605" name="n_2mainValue【一般廃棄物処理施設】&#10;一人当たり有形固定資産（償却資産）額"/>
        <xdr:cNvSpPr txBox="1"/>
      </xdr:nvSpPr>
      <xdr:spPr>
        <a:xfrm>
          <a:off x="20134795" y="688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37103</xdr:rowOff>
    </xdr:from>
    <xdr:ext cx="599010" cy="259045"/>
    <xdr:sp macro="" textlink="">
      <xdr:nvSpPr>
        <xdr:cNvPr id="606" name="n_3mainValue【一般廃棄物処理施設】&#10;一人当たり有形固定資産（償却資産）額"/>
        <xdr:cNvSpPr txBox="1"/>
      </xdr:nvSpPr>
      <xdr:spPr>
        <a:xfrm>
          <a:off x="19245795" y="68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153034</xdr:rowOff>
    </xdr:from>
    <xdr:ext cx="534377" cy="259045"/>
    <xdr:sp macro="" textlink="">
      <xdr:nvSpPr>
        <xdr:cNvPr id="607" name="n_4mainValue【一般廃棄物処理施設】&#10;一人当たり有形固定資産（償却資産）額"/>
        <xdr:cNvSpPr txBox="1"/>
      </xdr:nvSpPr>
      <xdr:spPr>
        <a:xfrm>
          <a:off x="18389111" y="71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49" name="直線コネクタ 648"/>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50"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51" name="直線コネクタ 650"/>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2"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3" name="直線コネクタ 652"/>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54"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55" name="フローチャート: 判断 654"/>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6" name="フローチャート: 判断 655"/>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57" name="フローチャート: 判断 656"/>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8" name="フローチャート: 判断 65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659" name="フローチャート: 判断 658"/>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153851</xdr:rowOff>
    </xdr:from>
    <xdr:to>
      <xdr:col>85</xdr:col>
      <xdr:colOff>177800</xdr:colOff>
      <xdr:row>82</xdr:row>
      <xdr:rowOff>84001</xdr:rowOff>
    </xdr:to>
    <xdr:sp macro="" textlink="">
      <xdr:nvSpPr>
        <xdr:cNvPr id="665" name="楕円 664"/>
        <xdr:cNvSpPr/>
      </xdr:nvSpPr>
      <xdr:spPr>
        <a:xfrm>
          <a:off x="162687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5278</xdr:rowOff>
    </xdr:from>
    <xdr:ext cx="405111" cy="259045"/>
    <xdr:sp macro="" textlink="">
      <xdr:nvSpPr>
        <xdr:cNvPr id="666" name="【消防施設】&#10;有形固定資産減価償却率該当値テキスト"/>
        <xdr:cNvSpPr txBox="1"/>
      </xdr:nvSpPr>
      <xdr:spPr>
        <a:xfrm>
          <a:off x="16357600"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127726</xdr:rowOff>
    </xdr:from>
    <xdr:to>
      <xdr:col>81</xdr:col>
      <xdr:colOff>101600</xdr:colOff>
      <xdr:row>82</xdr:row>
      <xdr:rowOff>57876</xdr:rowOff>
    </xdr:to>
    <xdr:sp macro="" textlink="">
      <xdr:nvSpPr>
        <xdr:cNvPr id="667" name="楕円 666"/>
        <xdr:cNvSpPr/>
      </xdr:nvSpPr>
      <xdr:spPr>
        <a:xfrm>
          <a:off x="15430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82</xdr:row>
      <xdr:rowOff>33201</xdr:rowOff>
    </xdr:to>
    <xdr:cxnSp macro="">
      <xdr:nvCxnSpPr>
        <xdr:cNvPr id="668" name="直線コネクタ 667"/>
        <xdr:cNvCxnSpPr/>
      </xdr:nvCxnSpPr>
      <xdr:spPr>
        <a:xfrm>
          <a:off x="15481300" y="140659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31387</xdr:rowOff>
    </xdr:from>
    <xdr:to>
      <xdr:col>76</xdr:col>
      <xdr:colOff>165100</xdr:colOff>
      <xdr:row>78</xdr:row>
      <xdr:rowOff>132987</xdr:rowOff>
    </xdr:to>
    <xdr:sp macro="" textlink="">
      <xdr:nvSpPr>
        <xdr:cNvPr id="669" name="楕円 668"/>
        <xdr:cNvSpPr/>
      </xdr:nvSpPr>
      <xdr:spPr>
        <a:xfrm>
          <a:off x="14541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82187</xdr:rowOff>
    </xdr:from>
    <xdr:to>
      <xdr:col>81</xdr:col>
      <xdr:colOff>50800</xdr:colOff>
      <xdr:row>82</xdr:row>
      <xdr:rowOff>7076</xdr:rowOff>
    </xdr:to>
    <xdr:cxnSp macro="">
      <xdr:nvCxnSpPr>
        <xdr:cNvPr id="670" name="直線コネクタ 669"/>
        <xdr:cNvCxnSpPr/>
      </xdr:nvCxnSpPr>
      <xdr:spPr>
        <a:xfrm>
          <a:off x="14592300" y="13455287"/>
          <a:ext cx="8890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71" name="n_1ave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72"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3"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674" name="n_4aveValue【消防施設】&#10;有形固定資産減価償却率"/>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74403</xdr:rowOff>
    </xdr:from>
    <xdr:ext cx="405111" cy="259045"/>
    <xdr:sp macro="" textlink="">
      <xdr:nvSpPr>
        <xdr:cNvPr id="675" name="n_1mainValue【消防施設】&#10;有形固定資産減価償却率"/>
        <xdr:cNvSpPr txBox="1"/>
      </xdr:nvSpPr>
      <xdr:spPr>
        <a:xfrm>
          <a:off x="15266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149514</xdr:rowOff>
    </xdr:from>
    <xdr:ext cx="405111" cy="259045"/>
    <xdr:sp macro="" textlink="">
      <xdr:nvSpPr>
        <xdr:cNvPr id="676" name="n_2mainValue【消防施設】&#10;有形固定資産減価償却率"/>
        <xdr:cNvSpPr txBox="1"/>
      </xdr:nvSpPr>
      <xdr:spPr>
        <a:xfrm>
          <a:off x="143897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00" name="直線コネクタ 699"/>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1"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2" name="直線コネクタ 701"/>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3"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4" name="直線コネクタ 70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705"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06" name="フローチャート: 判断 705"/>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07" name="フローチャート: 判断 706"/>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8" name="フローチャート: 判断 707"/>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9" name="フローチャート: 判断 708"/>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710" name="フローチャート: 判断 709"/>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53975</xdr:rowOff>
    </xdr:from>
    <xdr:to>
      <xdr:col>116</xdr:col>
      <xdr:colOff>114300</xdr:colOff>
      <xdr:row>86</xdr:row>
      <xdr:rowOff>155575</xdr:rowOff>
    </xdr:to>
    <xdr:sp macro="" textlink="">
      <xdr:nvSpPr>
        <xdr:cNvPr id="716" name="楕円 715"/>
        <xdr:cNvSpPr/>
      </xdr:nvSpPr>
      <xdr:spPr>
        <a:xfrm>
          <a:off x="221107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140352</xdr:rowOff>
    </xdr:from>
    <xdr:ext cx="469744" cy="259045"/>
    <xdr:sp macro="" textlink="">
      <xdr:nvSpPr>
        <xdr:cNvPr id="717" name="【消防施設】&#10;一人当たり面積該当値テキスト"/>
        <xdr:cNvSpPr txBox="1"/>
      </xdr:nvSpPr>
      <xdr:spPr>
        <a:xfrm>
          <a:off x="22199600" y="1471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53975</xdr:rowOff>
    </xdr:from>
    <xdr:to>
      <xdr:col>112</xdr:col>
      <xdr:colOff>38100</xdr:colOff>
      <xdr:row>86</xdr:row>
      <xdr:rowOff>155575</xdr:rowOff>
    </xdr:to>
    <xdr:sp macro="" textlink="">
      <xdr:nvSpPr>
        <xdr:cNvPr id="718" name="楕円 717"/>
        <xdr:cNvSpPr/>
      </xdr:nvSpPr>
      <xdr:spPr>
        <a:xfrm>
          <a:off x="21272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104775</xdr:rowOff>
    </xdr:from>
    <xdr:to>
      <xdr:col>116</xdr:col>
      <xdr:colOff>63500</xdr:colOff>
      <xdr:row>86</xdr:row>
      <xdr:rowOff>104775</xdr:rowOff>
    </xdr:to>
    <xdr:cxnSp macro="">
      <xdr:nvCxnSpPr>
        <xdr:cNvPr id="719" name="直線コネクタ 718"/>
        <xdr:cNvCxnSpPr/>
      </xdr:nvCxnSpPr>
      <xdr:spPr>
        <a:xfrm>
          <a:off x="21323300" y="14849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720" name="楕円 719"/>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104775</xdr:rowOff>
    </xdr:from>
    <xdr:to>
      <xdr:col>111</xdr:col>
      <xdr:colOff>177800</xdr:colOff>
      <xdr:row>86</xdr:row>
      <xdr:rowOff>106680</xdr:rowOff>
    </xdr:to>
    <xdr:cxnSp macro="">
      <xdr:nvCxnSpPr>
        <xdr:cNvPr id="721" name="直線コネクタ 720"/>
        <xdr:cNvCxnSpPr/>
      </xdr:nvCxnSpPr>
      <xdr:spPr>
        <a:xfrm flipV="1">
          <a:off x="20434300" y="14849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22"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3"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4"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725" name="n_4aveValue【消防施設】&#10;一人当たり面積"/>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146702</xdr:rowOff>
    </xdr:from>
    <xdr:ext cx="469744" cy="259045"/>
    <xdr:sp macro="" textlink="">
      <xdr:nvSpPr>
        <xdr:cNvPr id="726" name="n_1mainValue【消防施設】&#10;一人当たり面積"/>
        <xdr:cNvSpPr txBox="1"/>
      </xdr:nvSpPr>
      <xdr:spPr>
        <a:xfrm>
          <a:off x="210757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727" name="n_2mainValue【消防施設】&#10;一人当たり面積"/>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3" name="直線コネクタ 752"/>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54"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55" name="直線コネクタ 754"/>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56"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57" name="直線コネクタ 75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58"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59" name="フローチャート: 判断 75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0" name="フローチャート: 判断 759"/>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1" name="フローチャート: 判断 760"/>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2" name="フローチャート: 判断 761"/>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63" name="フローチャート: 判断 762"/>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103777</xdr:rowOff>
    </xdr:from>
    <xdr:to>
      <xdr:col>85</xdr:col>
      <xdr:colOff>177800</xdr:colOff>
      <xdr:row>109</xdr:row>
      <xdr:rowOff>33927</xdr:rowOff>
    </xdr:to>
    <xdr:sp macro="" textlink="">
      <xdr:nvSpPr>
        <xdr:cNvPr id="769" name="楕円 768"/>
        <xdr:cNvSpPr/>
      </xdr:nvSpPr>
      <xdr:spPr>
        <a:xfrm>
          <a:off x="16268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18704</xdr:rowOff>
    </xdr:from>
    <xdr:ext cx="405111" cy="259045"/>
    <xdr:sp macro="" textlink="">
      <xdr:nvSpPr>
        <xdr:cNvPr id="770" name="【庁舎】&#10;有形固定資産減価償却率該当値テキスト"/>
        <xdr:cNvSpPr txBox="1"/>
      </xdr:nvSpPr>
      <xdr:spPr>
        <a:xfrm>
          <a:off x="16357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100512</xdr:rowOff>
    </xdr:from>
    <xdr:to>
      <xdr:col>81</xdr:col>
      <xdr:colOff>101600</xdr:colOff>
      <xdr:row>109</xdr:row>
      <xdr:rowOff>30662</xdr:rowOff>
    </xdr:to>
    <xdr:sp macro="" textlink="">
      <xdr:nvSpPr>
        <xdr:cNvPr id="771" name="楕円 770"/>
        <xdr:cNvSpPr/>
      </xdr:nvSpPr>
      <xdr:spPr>
        <a:xfrm>
          <a:off x="1543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151312</xdr:rowOff>
    </xdr:from>
    <xdr:to>
      <xdr:col>85</xdr:col>
      <xdr:colOff>127000</xdr:colOff>
      <xdr:row>108</xdr:row>
      <xdr:rowOff>154577</xdr:rowOff>
    </xdr:to>
    <xdr:cxnSp macro="">
      <xdr:nvCxnSpPr>
        <xdr:cNvPr id="772" name="直線コネクタ 771"/>
        <xdr:cNvCxnSpPr/>
      </xdr:nvCxnSpPr>
      <xdr:spPr>
        <a:xfrm>
          <a:off x="15481300" y="1866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144599</xdr:rowOff>
    </xdr:from>
    <xdr:to>
      <xdr:col>76</xdr:col>
      <xdr:colOff>165100</xdr:colOff>
      <xdr:row>109</xdr:row>
      <xdr:rowOff>74749</xdr:rowOff>
    </xdr:to>
    <xdr:sp macro="" textlink="">
      <xdr:nvSpPr>
        <xdr:cNvPr id="773" name="楕円 772"/>
        <xdr:cNvSpPr/>
      </xdr:nvSpPr>
      <xdr:spPr>
        <a:xfrm>
          <a:off x="14541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109</xdr:row>
      <xdr:rowOff>23949</xdr:rowOff>
    </xdr:to>
    <xdr:cxnSp macro="">
      <xdr:nvCxnSpPr>
        <xdr:cNvPr id="774" name="直線コネクタ 773"/>
        <xdr:cNvCxnSpPr/>
      </xdr:nvCxnSpPr>
      <xdr:spPr>
        <a:xfrm flipV="1">
          <a:off x="14592300" y="186679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115207</xdr:rowOff>
    </xdr:from>
    <xdr:to>
      <xdr:col>72</xdr:col>
      <xdr:colOff>38100</xdr:colOff>
      <xdr:row>109</xdr:row>
      <xdr:rowOff>45357</xdr:rowOff>
    </xdr:to>
    <xdr:sp macro="" textlink="">
      <xdr:nvSpPr>
        <xdr:cNvPr id="775" name="楕円 774"/>
        <xdr:cNvSpPr/>
      </xdr:nvSpPr>
      <xdr:spPr>
        <a:xfrm>
          <a:off x="13652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166007</xdr:rowOff>
    </xdr:from>
    <xdr:to>
      <xdr:col>76</xdr:col>
      <xdr:colOff>114300</xdr:colOff>
      <xdr:row>109</xdr:row>
      <xdr:rowOff>23949</xdr:rowOff>
    </xdr:to>
    <xdr:cxnSp macro="">
      <xdr:nvCxnSpPr>
        <xdr:cNvPr id="776" name="直線コネクタ 775"/>
        <xdr:cNvCxnSpPr/>
      </xdr:nvCxnSpPr>
      <xdr:spPr>
        <a:xfrm>
          <a:off x="13703300" y="18682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87449</xdr:rowOff>
    </xdr:from>
    <xdr:to>
      <xdr:col>67</xdr:col>
      <xdr:colOff>101600</xdr:colOff>
      <xdr:row>109</xdr:row>
      <xdr:rowOff>17599</xdr:rowOff>
    </xdr:to>
    <xdr:sp macro="" textlink="">
      <xdr:nvSpPr>
        <xdr:cNvPr id="777" name="楕円 776"/>
        <xdr:cNvSpPr/>
      </xdr:nvSpPr>
      <xdr:spPr>
        <a:xfrm>
          <a:off x="1276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138249</xdr:rowOff>
    </xdr:from>
    <xdr:to>
      <xdr:col>71</xdr:col>
      <xdr:colOff>177800</xdr:colOff>
      <xdr:row>108</xdr:row>
      <xdr:rowOff>166007</xdr:rowOff>
    </xdr:to>
    <xdr:cxnSp macro="">
      <xdr:nvCxnSpPr>
        <xdr:cNvPr id="778" name="直線コネクタ 777"/>
        <xdr:cNvCxnSpPr/>
      </xdr:nvCxnSpPr>
      <xdr:spPr>
        <a:xfrm>
          <a:off x="12814300" y="186548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79"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80"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81"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782"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21789</xdr:rowOff>
    </xdr:from>
    <xdr:ext cx="405111" cy="259045"/>
    <xdr:sp macro="" textlink="">
      <xdr:nvSpPr>
        <xdr:cNvPr id="783" name="n_1mainValue【庁舎】&#10;有形固定資産減価償却率"/>
        <xdr:cNvSpPr txBox="1"/>
      </xdr:nvSpPr>
      <xdr:spPr>
        <a:xfrm>
          <a:off x="152660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65876</xdr:rowOff>
    </xdr:from>
    <xdr:ext cx="405111" cy="259045"/>
    <xdr:sp macro="" textlink="">
      <xdr:nvSpPr>
        <xdr:cNvPr id="784" name="n_2mainValue【庁舎】&#10;有形固定資産減価償却率"/>
        <xdr:cNvSpPr txBox="1"/>
      </xdr:nvSpPr>
      <xdr:spPr>
        <a:xfrm>
          <a:off x="14389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36484</xdr:rowOff>
    </xdr:from>
    <xdr:ext cx="405111" cy="259045"/>
    <xdr:sp macro="" textlink="">
      <xdr:nvSpPr>
        <xdr:cNvPr id="785" name="n_3mainValue【庁舎】&#10;有形固定資産減価償却率"/>
        <xdr:cNvSpPr txBox="1"/>
      </xdr:nvSpPr>
      <xdr:spPr>
        <a:xfrm>
          <a:off x="13500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8726</xdr:rowOff>
    </xdr:from>
    <xdr:ext cx="405111" cy="259045"/>
    <xdr:sp macro="" textlink="">
      <xdr:nvSpPr>
        <xdr:cNvPr id="786" name="n_4mainValue【庁舎】&#10;有形固定資産減価償却率"/>
        <xdr:cNvSpPr txBox="1"/>
      </xdr:nvSpPr>
      <xdr:spPr>
        <a:xfrm>
          <a:off x="12611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2" name="直線コネクタ 811"/>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3"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14" name="直線コネクタ 813"/>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5"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6" name="直線コネクタ 815"/>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17"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18" name="フローチャート: 判断 817"/>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19" name="フローチャート: 判断 818"/>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20" name="フローチャート: 判断 819"/>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1" name="フローチャート: 判断 820"/>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22" name="フローチャート: 判断 821"/>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828" name="楕円 827"/>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829" name="【庁舎】&#10;一人当たり面積該当値テキスト"/>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830" name="楕円 829"/>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23949</xdr:rowOff>
    </xdr:to>
    <xdr:cxnSp macro="">
      <xdr:nvCxnSpPr>
        <xdr:cNvPr id="831" name="直線コネクタ 830"/>
        <xdr:cNvCxnSpPr/>
      </xdr:nvCxnSpPr>
      <xdr:spPr>
        <a:xfrm flipV="1">
          <a:off x="21323300" y="183658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147864</xdr:rowOff>
    </xdr:from>
    <xdr:to>
      <xdr:col>107</xdr:col>
      <xdr:colOff>101600</xdr:colOff>
      <xdr:row>107</xdr:row>
      <xdr:rowOff>78014</xdr:rowOff>
    </xdr:to>
    <xdr:sp macro="" textlink="">
      <xdr:nvSpPr>
        <xdr:cNvPr id="832" name="楕円 831"/>
        <xdr:cNvSpPr/>
      </xdr:nvSpPr>
      <xdr:spPr>
        <a:xfrm>
          <a:off x="2038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27214</xdr:rowOff>
    </xdr:to>
    <xdr:cxnSp macro="">
      <xdr:nvCxnSpPr>
        <xdr:cNvPr id="833" name="直線コネクタ 832"/>
        <xdr:cNvCxnSpPr/>
      </xdr:nvCxnSpPr>
      <xdr:spPr>
        <a:xfrm flipV="1">
          <a:off x="20434300" y="18369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4" name="楕円 833"/>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27214</xdr:rowOff>
    </xdr:from>
    <xdr:to>
      <xdr:col>107</xdr:col>
      <xdr:colOff>50800</xdr:colOff>
      <xdr:row>107</xdr:row>
      <xdr:rowOff>28848</xdr:rowOff>
    </xdr:to>
    <xdr:cxnSp macro="">
      <xdr:nvCxnSpPr>
        <xdr:cNvPr id="835" name="直線コネクタ 834"/>
        <xdr:cNvCxnSpPr/>
      </xdr:nvCxnSpPr>
      <xdr:spPr>
        <a:xfrm flipV="1">
          <a:off x="19545300" y="183723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154395</xdr:rowOff>
    </xdr:from>
    <xdr:to>
      <xdr:col>98</xdr:col>
      <xdr:colOff>38100</xdr:colOff>
      <xdr:row>107</xdr:row>
      <xdr:rowOff>84545</xdr:rowOff>
    </xdr:to>
    <xdr:sp macro="" textlink="">
      <xdr:nvSpPr>
        <xdr:cNvPr id="836" name="楕円 835"/>
        <xdr:cNvSpPr/>
      </xdr:nvSpPr>
      <xdr:spPr>
        <a:xfrm>
          <a:off x="18605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33745</xdr:rowOff>
    </xdr:to>
    <xdr:cxnSp macro="">
      <xdr:nvCxnSpPr>
        <xdr:cNvPr id="837" name="直線コネクタ 836"/>
        <xdr:cNvCxnSpPr/>
      </xdr:nvCxnSpPr>
      <xdr:spPr>
        <a:xfrm flipV="1">
          <a:off x="18656300" y="183739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38"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39"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40"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841"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65876</xdr:rowOff>
    </xdr:from>
    <xdr:ext cx="469744" cy="259045"/>
    <xdr:sp macro="" textlink="">
      <xdr:nvSpPr>
        <xdr:cNvPr id="842" name="n_1mainValue【庁舎】&#10;一人当たり面積"/>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69141</xdr:rowOff>
    </xdr:from>
    <xdr:ext cx="469744" cy="259045"/>
    <xdr:sp macro="" textlink="">
      <xdr:nvSpPr>
        <xdr:cNvPr id="843" name="n_2mainValue【庁舎】&#10;一人当たり面積"/>
        <xdr:cNvSpPr txBox="1"/>
      </xdr:nvSpPr>
      <xdr:spPr>
        <a:xfrm>
          <a:off x="201994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4"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75672</xdr:rowOff>
    </xdr:from>
    <xdr:ext cx="469744" cy="259045"/>
    <xdr:sp macro="" textlink="">
      <xdr:nvSpPr>
        <xdr:cNvPr id="845" name="n_4mainValue【庁舎】&#10;一人当たり面積"/>
        <xdr:cNvSpPr txBox="1"/>
      </xdr:nvSpPr>
      <xdr:spPr>
        <a:xfrm>
          <a:off x="18421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庁舎や一般廃棄物処理施設及び体育館・プールの有形固定資産減価償却率が、類似団体平均と比較してかなり高い数値を示している。庁舎については令和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建替を完了し、一般廃棄物処理施設は今後建替予定となっている。図書館や福祉施設などの有形固定資産減価償却率は、類似団体平均と比較して低い数値を示しているが、福祉施設の一人当たりの面積が、類似団体平均を大きく上回っているため、今後施設が老朽化したときに施設の統廃合を視野に入れ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8993939</v>
      </c>
      <c r="BO4" s="431"/>
      <c r="BP4" s="431"/>
      <c r="BQ4" s="431"/>
      <c r="BR4" s="431"/>
      <c r="BS4" s="431"/>
      <c r="BT4" s="431"/>
      <c r="BU4" s="432"/>
      <c r="BV4" s="430">
        <v>8472354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6.7</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8475715</v>
      </c>
      <c r="BO5" s="468"/>
      <c r="BP5" s="468"/>
      <c r="BQ5" s="468"/>
      <c r="BR5" s="468"/>
      <c r="BS5" s="468"/>
      <c r="BT5" s="468"/>
      <c r="BU5" s="469"/>
      <c r="BV5" s="467">
        <v>8183117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88.9</v>
      </c>
      <c r="CU5" s="465"/>
      <c r="CV5" s="465"/>
      <c r="CW5" s="465"/>
      <c r="CX5" s="465"/>
      <c r="CY5" s="465"/>
      <c r="CZ5" s="465"/>
      <c r="DA5" s="466"/>
      <c r="DB5" s="464">
        <v>88.3</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518224</v>
      </c>
      <c r="BO6" s="468"/>
      <c r="BP6" s="468"/>
      <c r="BQ6" s="468"/>
      <c r="BR6" s="468"/>
      <c r="BS6" s="468"/>
      <c r="BT6" s="468"/>
      <c r="BU6" s="469"/>
      <c r="BV6" s="467">
        <v>289237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92.2</v>
      </c>
      <c r="CU6" s="505"/>
      <c r="CV6" s="505"/>
      <c r="CW6" s="505"/>
      <c r="CX6" s="505"/>
      <c r="CY6" s="505"/>
      <c r="CZ6" s="505"/>
      <c r="DA6" s="506"/>
      <c r="DB6" s="504">
        <v>92.6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231394</v>
      </c>
      <c r="BO7" s="468"/>
      <c r="BP7" s="468"/>
      <c r="BQ7" s="468"/>
      <c r="BR7" s="468"/>
      <c r="BS7" s="468"/>
      <c r="BT7" s="468"/>
      <c r="BU7" s="469"/>
      <c r="BV7" s="467">
        <v>41282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4255781</v>
      </c>
      <c r="CU7" s="468"/>
      <c r="CV7" s="468"/>
      <c r="CW7" s="468"/>
      <c r="CX7" s="468"/>
      <c r="CY7" s="468"/>
      <c r="CZ7" s="468"/>
      <c r="DA7" s="469"/>
      <c r="DB7" s="467">
        <v>4271039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286830</v>
      </c>
      <c r="BO8" s="468"/>
      <c r="BP8" s="468"/>
      <c r="BQ8" s="468"/>
      <c r="BR8" s="468"/>
      <c r="BS8" s="468"/>
      <c r="BT8" s="468"/>
      <c r="BU8" s="469"/>
      <c r="BV8" s="467">
        <v>247955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0.4</v>
      </c>
      <c r="CU8" s="508"/>
      <c r="CV8" s="508"/>
      <c r="CW8" s="508"/>
      <c r="CX8" s="508"/>
      <c r="CY8" s="508"/>
      <c r="CZ8" s="508"/>
      <c r="DA8" s="509"/>
      <c r="DB8" s="507">
        <v>0.4</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18183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38875</v>
      </c>
      <c r="BO9" s="468"/>
      <c r="BP9" s="468"/>
      <c r="BQ9" s="468"/>
      <c r="BR9" s="468"/>
      <c r="BS9" s="468"/>
      <c r="BT9" s="468"/>
      <c r="BU9" s="469"/>
      <c r="BV9" s="467">
        <v>42558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9.6</v>
      </c>
      <c r="CU9" s="465"/>
      <c r="CV9" s="465"/>
      <c r="CW9" s="465"/>
      <c r="CX9" s="465"/>
      <c r="CY9" s="465"/>
      <c r="CZ9" s="465"/>
      <c r="DA9" s="466"/>
      <c r="DB9" s="464">
        <v>10.1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18854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590153</v>
      </c>
      <c r="BO10" s="468"/>
      <c r="BP10" s="468"/>
      <c r="BQ10" s="468"/>
      <c r="BR10" s="468"/>
      <c r="BS10" s="468"/>
      <c r="BT10" s="468"/>
      <c r="BU10" s="469"/>
      <c r="BV10" s="467">
        <v>530178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93</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17981</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470000</v>
      </c>
      <c r="BO12" s="468"/>
      <c r="BP12" s="468"/>
      <c r="BQ12" s="468"/>
      <c r="BR12" s="468"/>
      <c r="BS12" s="468"/>
      <c r="BT12" s="468"/>
      <c r="BU12" s="469"/>
      <c r="BV12" s="467">
        <v>380000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17889</v>
      </c>
      <c r="S13" s="552"/>
      <c r="T13" s="552"/>
      <c r="U13" s="552"/>
      <c r="V13" s="553"/>
      <c r="W13" s="483" t="s">
        <v>139</v>
      </c>
      <c r="X13" s="484"/>
      <c r="Y13" s="484"/>
      <c r="Z13" s="484"/>
      <c r="AA13" s="484"/>
      <c r="AB13" s="474"/>
      <c r="AC13" s="518">
        <v>666</v>
      </c>
      <c r="AD13" s="519"/>
      <c r="AE13" s="519"/>
      <c r="AF13" s="519"/>
      <c r="AG13" s="561"/>
      <c r="AH13" s="518">
        <v>652</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159028</v>
      </c>
      <c r="BO13" s="468"/>
      <c r="BP13" s="468"/>
      <c r="BQ13" s="468"/>
      <c r="BR13" s="468"/>
      <c r="BS13" s="468"/>
      <c r="BT13" s="468"/>
      <c r="BU13" s="469"/>
      <c r="BV13" s="467">
        <v>192736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4.5</v>
      </c>
      <c r="CU13" s="465"/>
      <c r="CV13" s="465"/>
      <c r="CW13" s="465"/>
      <c r="CX13" s="465"/>
      <c r="CY13" s="465"/>
      <c r="CZ13" s="465"/>
      <c r="DA13" s="466"/>
      <c r="DB13" s="464">
        <v>3.3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18116</v>
      </c>
      <c r="S14" s="552"/>
      <c r="T14" s="552"/>
      <c r="U14" s="552"/>
      <c r="V14" s="553"/>
      <c r="W14" s="457"/>
      <c r="X14" s="458"/>
      <c r="Y14" s="458"/>
      <c r="Z14" s="458"/>
      <c r="AA14" s="458"/>
      <c r="AB14" s="447"/>
      <c r="AC14" s="554">
        <v>7.8</v>
      </c>
      <c r="AD14" s="555"/>
      <c r="AE14" s="555"/>
      <c r="AF14" s="555"/>
      <c r="AG14" s="556"/>
      <c r="AH14" s="554">
        <v>7.9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147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18047</v>
      </c>
      <c r="S15" s="552"/>
      <c r="T15" s="552"/>
      <c r="U15" s="552"/>
      <c r="V15" s="553"/>
      <c r="W15" s="483" t="s">
        <v>149</v>
      </c>
      <c r="X15" s="484"/>
      <c r="Y15" s="484"/>
      <c r="Z15" s="484"/>
      <c r="AA15" s="484"/>
      <c r="AB15" s="474"/>
      <c r="AC15" s="518">
        <v>2713</v>
      </c>
      <c r="AD15" s="519"/>
      <c r="AE15" s="519"/>
      <c r="AF15" s="519"/>
      <c r="AG15" s="561"/>
      <c r="AH15" s="518">
        <v>2742</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1503778</v>
      </c>
      <c r="BO15" s="431"/>
      <c r="BP15" s="431"/>
      <c r="BQ15" s="431"/>
      <c r="BR15" s="431"/>
      <c r="BS15" s="431"/>
      <c r="BT15" s="431"/>
      <c r="BU15" s="432"/>
      <c r="BV15" s="430">
        <v>1494492</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31.6</v>
      </c>
      <c r="AD16" s="555"/>
      <c r="AE16" s="555"/>
      <c r="AF16" s="555"/>
      <c r="AG16" s="556"/>
      <c r="AH16" s="554">
        <v>33.200000000000003</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3717768</v>
      </c>
      <c r="BO16" s="468"/>
      <c r="BP16" s="468"/>
      <c r="BQ16" s="468"/>
      <c r="BR16" s="468"/>
      <c r="BS16" s="468"/>
      <c r="BT16" s="468"/>
      <c r="BU16" s="469"/>
      <c r="BV16" s="467">
        <v>3687504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5202</v>
      </c>
      <c r="AD17" s="519"/>
      <c r="AE17" s="519"/>
      <c r="AF17" s="519"/>
      <c r="AG17" s="561"/>
      <c r="AH17" s="518">
        <v>4868</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1884451</v>
      </c>
      <c r="BO17" s="468"/>
      <c r="BP17" s="468"/>
      <c r="BQ17" s="468"/>
      <c r="BR17" s="468"/>
      <c r="BS17" s="468"/>
      <c r="BT17" s="468"/>
      <c r="BU17" s="469"/>
      <c r="BV17" s="467">
        <v>1874597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120.52</v>
      </c>
      <c r="M18" s="583"/>
      <c r="N18" s="583"/>
      <c r="O18" s="583"/>
      <c r="P18" s="583"/>
      <c r="Q18" s="583"/>
      <c r="R18" s="584"/>
      <c r="S18" s="584"/>
      <c r="T18" s="584"/>
      <c r="U18" s="584"/>
      <c r="V18" s="585"/>
      <c r="W18" s="485"/>
      <c r="X18" s="486"/>
      <c r="Y18" s="486"/>
      <c r="Z18" s="486"/>
      <c r="AA18" s="486"/>
      <c r="AB18" s="477"/>
      <c r="AC18" s="586">
        <v>60.6</v>
      </c>
      <c r="AD18" s="587"/>
      <c r="AE18" s="587"/>
      <c r="AF18" s="587"/>
      <c r="AG18" s="588"/>
      <c r="AH18" s="586">
        <v>58.9</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3942850</v>
      </c>
      <c r="BO18" s="468"/>
      <c r="BP18" s="468"/>
      <c r="BQ18" s="468"/>
      <c r="BR18" s="468"/>
      <c r="BS18" s="468"/>
      <c r="BT18" s="468"/>
      <c r="BU18" s="469"/>
      <c r="BV18" s="467">
        <v>3910037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151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5609805</v>
      </c>
      <c r="BO19" s="468"/>
      <c r="BP19" s="468"/>
      <c r="BQ19" s="468"/>
      <c r="BR19" s="468"/>
      <c r="BS19" s="468"/>
      <c r="BT19" s="468"/>
      <c r="BU19" s="469"/>
      <c r="BV19" s="467">
        <v>5285471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6824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5976559</v>
      </c>
      <c r="BO23" s="468"/>
      <c r="BP23" s="468"/>
      <c r="BQ23" s="468"/>
      <c r="BR23" s="468"/>
      <c r="BS23" s="468"/>
      <c r="BT23" s="468"/>
      <c r="BU23" s="469"/>
      <c r="BV23" s="467">
        <v>5838984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7340</v>
      </c>
      <c r="R24" s="519"/>
      <c r="S24" s="519"/>
      <c r="T24" s="519"/>
      <c r="U24" s="519"/>
      <c r="V24" s="561"/>
      <c r="W24" s="620"/>
      <c r="X24" s="608"/>
      <c r="Y24" s="609"/>
      <c r="Z24" s="517" t="s">
        <v>173</v>
      </c>
      <c r="AA24" s="497"/>
      <c r="AB24" s="497"/>
      <c r="AC24" s="497"/>
      <c r="AD24" s="497"/>
      <c r="AE24" s="497"/>
      <c r="AF24" s="497"/>
      <c r="AG24" s="498"/>
      <c r="AH24" s="518">
        <v>132</v>
      </c>
      <c r="AI24" s="519"/>
      <c r="AJ24" s="519"/>
      <c r="AK24" s="519"/>
      <c r="AL24" s="561"/>
      <c r="AM24" s="518">
        <v>377124</v>
      </c>
      <c r="AN24" s="519"/>
      <c r="AO24" s="519"/>
      <c r="AP24" s="519"/>
      <c r="AQ24" s="519"/>
      <c r="AR24" s="561"/>
      <c r="AS24" s="518">
        <v>2857</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5630535</v>
      </c>
      <c r="BO24" s="468"/>
      <c r="BP24" s="468"/>
      <c r="BQ24" s="468"/>
      <c r="BR24" s="468"/>
      <c r="BS24" s="468"/>
      <c r="BT24" s="468"/>
      <c r="BU24" s="469"/>
      <c r="BV24" s="467">
        <v>5571222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5910</v>
      </c>
      <c r="R25" s="519"/>
      <c r="S25" s="519"/>
      <c r="T25" s="519"/>
      <c r="U25" s="519"/>
      <c r="V25" s="561"/>
      <c r="W25" s="620"/>
      <c r="X25" s="608"/>
      <c r="Y25" s="609"/>
      <c r="Z25" s="517" t="s">
        <v>176</v>
      </c>
      <c r="AA25" s="497"/>
      <c r="AB25" s="497"/>
      <c r="AC25" s="497"/>
      <c r="AD25" s="497"/>
      <c r="AE25" s="497"/>
      <c r="AF25" s="497"/>
      <c r="AG25" s="498"/>
      <c r="AH25" s="518" t="s">
        <v>127</v>
      </c>
      <c r="AI25" s="519"/>
      <c r="AJ25" s="519"/>
      <c r="AK25" s="519"/>
      <c r="AL25" s="561"/>
      <c r="AM25" s="518" t="s">
        <v>127</v>
      </c>
      <c r="AN25" s="519"/>
      <c r="AO25" s="519"/>
      <c r="AP25" s="519"/>
      <c r="AQ25" s="519"/>
      <c r="AR25" s="561"/>
      <c r="AS25" s="518" t="s">
        <v>146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23249</v>
      </c>
      <c r="BO25" s="431"/>
      <c r="BP25" s="431"/>
      <c r="BQ25" s="431"/>
      <c r="BR25" s="431"/>
      <c r="BS25" s="431"/>
      <c r="BT25" s="431"/>
      <c r="BU25" s="432"/>
      <c r="BV25" s="430">
        <v>25873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5620</v>
      </c>
      <c r="R26" s="519"/>
      <c r="S26" s="519"/>
      <c r="T26" s="519"/>
      <c r="U26" s="519"/>
      <c r="V26" s="561"/>
      <c r="W26" s="620"/>
      <c r="X26" s="608"/>
      <c r="Y26" s="609"/>
      <c r="Z26" s="517" t="s">
        <v>179</v>
      </c>
      <c r="AA26" s="630"/>
      <c r="AB26" s="630"/>
      <c r="AC26" s="630"/>
      <c r="AD26" s="630"/>
      <c r="AE26" s="630"/>
      <c r="AF26" s="630"/>
      <c r="AG26" s="631"/>
      <c r="AH26" s="518">
        <v>1</v>
      </c>
      <c r="AI26" s="519"/>
      <c r="AJ26" s="519"/>
      <c r="AK26" s="519"/>
      <c r="AL26" s="561"/>
      <c r="AM26" s="518" t="s">
        <v>180</v>
      </c>
      <c r="AN26" s="519"/>
      <c r="AO26" s="519"/>
      <c r="AP26" s="519"/>
      <c r="AQ26" s="519"/>
      <c r="AR26" s="561"/>
      <c r="AS26" s="518" t="s">
        <v>181</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2980</v>
      </c>
      <c r="R27" s="519"/>
      <c r="S27" s="519"/>
      <c r="T27" s="519"/>
      <c r="U27" s="519"/>
      <c r="V27" s="561"/>
      <c r="W27" s="620"/>
      <c r="X27" s="608"/>
      <c r="Y27" s="609"/>
      <c r="Z27" s="517" t="s">
        <v>184</v>
      </c>
      <c r="AA27" s="497"/>
      <c r="AB27" s="497"/>
      <c r="AC27" s="497"/>
      <c r="AD27" s="497"/>
      <c r="AE27" s="497"/>
      <c r="AF27" s="497"/>
      <c r="AG27" s="498"/>
      <c r="AH27" s="518">
        <v>2</v>
      </c>
      <c r="AI27" s="519"/>
      <c r="AJ27" s="519"/>
      <c r="AK27" s="519"/>
      <c r="AL27" s="561"/>
      <c r="AM27" s="518" t="s">
        <v>180</v>
      </c>
      <c r="AN27" s="519"/>
      <c r="AO27" s="519"/>
      <c r="AP27" s="519"/>
      <c r="AQ27" s="519"/>
      <c r="AR27" s="561"/>
      <c r="AS27" s="518" t="s">
        <v>180</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198755</v>
      </c>
      <c r="BO27" s="644"/>
      <c r="BP27" s="644"/>
      <c r="BQ27" s="644"/>
      <c r="BR27" s="644"/>
      <c r="BS27" s="644"/>
      <c r="BT27" s="644"/>
      <c r="BU27" s="645"/>
      <c r="BV27" s="643">
        <v>198745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2280</v>
      </c>
      <c r="R28" s="519"/>
      <c r="S28" s="519"/>
      <c r="T28" s="519"/>
      <c r="U28" s="519"/>
      <c r="V28" s="561"/>
      <c r="W28" s="620"/>
      <c r="X28" s="608"/>
      <c r="Y28" s="609"/>
      <c r="Z28" s="517" t="s">
        <v>187</v>
      </c>
      <c r="AA28" s="497"/>
      <c r="AB28" s="497"/>
      <c r="AC28" s="497"/>
      <c r="AD28" s="497"/>
      <c r="AE28" s="497"/>
      <c r="AF28" s="497"/>
      <c r="AG28" s="498"/>
      <c r="AH28" s="518" t="s">
        <v>146</v>
      </c>
      <c r="AI28" s="519"/>
      <c r="AJ28" s="519"/>
      <c r="AK28" s="519"/>
      <c r="AL28" s="561"/>
      <c r="AM28" s="518" t="s">
        <v>146</v>
      </c>
      <c r="AN28" s="519"/>
      <c r="AO28" s="519"/>
      <c r="AP28" s="519"/>
      <c r="AQ28" s="519"/>
      <c r="AR28" s="561"/>
      <c r="AS28" s="518" t="s">
        <v>146</v>
      </c>
      <c r="AT28" s="519"/>
      <c r="AU28" s="519"/>
      <c r="AV28" s="519"/>
      <c r="AW28" s="519"/>
      <c r="AX28" s="520"/>
      <c r="AY28" s="646" t="s">
        <v>188</v>
      </c>
      <c r="AZ28" s="647"/>
      <c r="BA28" s="647"/>
      <c r="BB28" s="648"/>
      <c r="BC28" s="427" t="s">
        <v>47</v>
      </c>
      <c r="BD28" s="428"/>
      <c r="BE28" s="428"/>
      <c r="BF28" s="428"/>
      <c r="BG28" s="428"/>
      <c r="BH28" s="428"/>
      <c r="BI28" s="428"/>
      <c r="BJ28" s="428"/>
      <c r="BK28" s="428"/>
      <c r="BL28" s="428"/>
      <c r="BM28" s="429"/>
      <c r="BN28" s="430">
        <v>1871502</v>
      </c>
      <c r="BO28" s="431"/>
      <c r="BP28" s="431"/>
      <c r="BQ28" s="431"/>
      <c r="BR28" s="431"/>
      <c r="BS28" s="431"/>
      <c r="BT28" s="431"/>
      <c r="BU28" s="432"/>
      <c r="BV28" s="430">
        <v>1751349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12</v>
      </c>
      <c r="M29" s="519"/>
      <c r="N29" s="519"/>
      <c r="O29" s="519"/>
      <c r="P29" s="561"/>
      <c r="Q29" s="518">
        <v>2080</v>
      </c>
      <c r="R29" s="519"/>
      <c r="S29" s="519"/>
      <c r="T29" s="519"/>
      <c r="U29" s="519"/>
      <c r="V29" s="561"/>
      <c r="W29" s="621"/>
      <c r="X29" s="622"/>
      <c r="Y29" s="623"/>
      <c r="Z29" s="517" t="s">
        <v>190</v>
      </c>
      <c r="AA29" s="497"/>
      <c r="AB29" s="497"/>
      <c r="AC29" s="497"/>
      <c r="AD29" s="497"/>
      <c r="AE29" s="497"/>
      <c r="AF29" s="497"/>
      <c r="AG29" s="498"/>
      <c r="AH29" s="518">
        <v>134</v>
      </c>
      <c r="AI29" s="519"/>
      <c r="AJ29" s="519"/>
      <c r="AK29" s="519"/>
      <c r="AL29" s="561"/>
      <c r="AM29" s="518">
        <v>384676</v>
      </c>
      <c r="AN29" s="519"/>
      <c r="AO29" s="519"/>
      <c r="AP29" s="519"/>
      <c r="AQ29" s="519"/>
      <c r="AR29" s="561"/>
      <c r="AS29" s="518">
        <v>2871</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9</v>
      </c>
      <c r="BO29" s="468"/>
      <c r="BP29" s="468"/>
      <c r="BQ29" s="468"/>
      <c r="BR29" s="468"/>
      <c r="BS29" s="468"/>
      <c r="BT29" s="468"/>
      <c r="BU29" s="469"/>
      <c r="BV29" s="467">
        <v>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2393677</v>
      </c>
      <c r="BO30" s="644"/>
      <c r="BP30" s="644"/>
      <c r="BQ30" s="644"/>
      <c r="BR30" s="644"/>
      <c r="BS30" s="644"/>
      <c r="BT30" s="644"/>
      <c r="BU30" s="645"/>
      <c r="BV30" s="643">
        <v>2944760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201</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202</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宮崎県北部広域行政事務組合（一般会計）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財団法人門川ふるさと文化財団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宮崎県北部広域行政事務組合（特別会計）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宮崎県林業公社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宮崎県後期高齢者医療広域連合（一般会計）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耳川広域森林組合</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宮崎県後期高齢者医療広域連合（特別会計）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日向東臼杵広域連合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宮崎県市町村総合事務組合（一般会計）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宮崎県市町村総合事務組合（特別会計）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宮崎県市町村総合事務組合（自治会館）</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7TOXZMtoTCjF3PGesNKs9XsNQwDSZxDGPhE4vAYXvbkyy4ICGw+Zg9HPTyOfZMa7qixSrMQY50LfXOckUH5weA==" saltValue="/ZfwBW/Fq2hhgoclj0Ae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1621537</v>
      </c>
      <c r="S5" s="673"/>
      <c r="T5" s="673"/>
      <c r="U5" s="673"/>
      <c r="V5" s="673"/>
      <c r="W5" s="673"/>
      <c r="X5" s="673"/>
      <c r="Y5" s="674"/>
      <c r="Z5" s="675">
        <v>18</v>
      </c>
      <c r="AA5" s="675"/>
      <c r="AB5" s="675"/>
      <c r="AC5" s="675"/>
      <c r="AD5" s="676">
        <v>1621537</v>
      </c>
      <c r="AE5" s="676"/>
      <c r="AF5" s="676"/>
      <c r="AG5" s="676"/>
      <c r="AH5" s="676"/>
      <c r="AI5" s="676"/>
      <c r="AJ5" s="676"/>
      <c r="AK5" s="676"/>
      <c r="AL5" s="677">
        <v>37.9</v>
      </c>
      <c r="AM5" s="678"/>
      <c r="AN5" s="678"/>
      <c r="AO5" s="679"/>
      <c r="AP5" s="669" t="s">
        <v>230</v>
      </c>
      <c r="AQ5" s="670"/>
      <c r="AR5" s="670"/>
      <c r="AS5" s="670"/>
      <c r="AT5" s="670"/>
      <c r="AU5" s="670"/>
      <c r="AV5" s="670"/>
      <c r="AW5" s="670"/>
      <c r="AX5" s="670"/>
      <c r="AY5" s="670"/>
      <c r="AZ5" s="670"/>
      <c r="BA5" s="670"/>
      <c r="BB5" s="670"/>
      <c r="BC5" s="670"/>
      <c r="BD5" s="670"/>
      <c r="BE5" s="670"/>
      <c r="BF5" s="671"/>
      <c r="BG5" s="683">
        <v>1593811</v>
      </c>
      <c r="BH5" s="684"/>
      <c r="BI5" s="684"/>
      <c r="BJ5" s="684"/>
      <c r="BK5" s="684"/>
      <c r="BL5" s="684"/>
      <c r="BM5" s="684"/>
      <c r="BN5" s="685"/>
      <c r="BO5" s="686">
        <v>98.3</v>
      </c>
      <c r="BP5" s="686"/>
      <c r="BQ5" s="686"/>
      <c r="BR5" s="686"/>
      <c r="BS5" s="687">
        <v>97720</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67558</v>
      </c>
      <c r="S6" s="684"/>
      <c r="T6" s="684"/>
      <c r="U6" s="684"/>
      <c r="V6" s="684"/>
      <c r="W6" s="684"/>
      <c r="X6" s="684"/>
      <c r="Y6" s="685"/>
      <c r="Z6" s="686">
        <v>0.8</v>
      </c>
      <c r="AA6" s="686"/>
      <c r="AB6" s="686"/>
      <c r="AC6" s="686"/>
      <c r="AD6" s="687">
        <v>67558</v>
      </c>
      <c r="AE6" s="687"/>
      <c r="AF6" s="687"/>
      <c r="AG6" s="687"/>
      <c r="AH6" s="687"/>
      <c r="AI6" s="687"/>
      <c r="AJ6" s="687"/>
      <c r="AK6" s="687"/>
      <c r="AL6" s="688">
        <v>1.6</v>
      </c>
      <c r="AM6" s="689"/>
      <c r="AN6" s="689"/>
      <c r="AO6" s="690"/>
      <c r="AP6" s="680" t="s">
        <v>235</v>
      </c>
      <c r="AQ6" s="681"/>
      <c r="AR6" s="681"/>
      <c r="AS6" s="681"/>
      <c r="AT6" s="681"/>
      <c r="AU6" s="681"/>
      <c r="AV6" s="681"/>
      <c r="AW6" s="681"/>
      <c r="AX6" s="681"/>
      <c r="AY6" s="681"/>
      <c r="AZ6" s="681"/>
      <c r="BA6" s="681"/>
      <c r="BB6" s="681"/>
      <c r="BC6" s="681"/>
      <c r="BD6" s="681"/>
      <c r="BE6" s="681"/>
      <c r="BF6" s="682"/>
      <c r="BG6" s="683">
        <v>1593811</v>
      </c>
      <c r="BH6" s="684"/>
      <c r="BI6" s="684"/>
      <c r="BJ6" s="684"/>
      <c r="BK6" s="684"/>
      <c r="BL6" s="684"/>
      <c r="BM6" s="684"/>
      <c r="BN6" s="685"/>
      <c r="BO6" s="686">
        <v>98.3</v>
      </c>
      <c r="BP6" s="686"/>
      <c r="BQ6" s="686"/>
      <c r="BR6" s="686"/>
      <c r="BS6" s="687">
        <v>97720</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90765</v>
      </c>
      <c r="CS6" s="684"/>
      <c r="CT6" s="684"/>
      <c r="CU6" s="684"/>
      <c r="CV6" s="684"/>
      <c r="CW6" s="684"/>
      <c r="CX6" s="684"/>
      <c r="CY6" s="685"/>
      <c r="CZ6" s="677">
        <v>1.1000000000000001</v>
      </c>
      <c r="DA6" s="678"/>
      <c r="DB6" s="678"/>
      <c r="DC6" s="697"/>
      <c r="DD6" s="692" t="s">
        <v>127</v>
      </c>
      <c r="DE6" s="684"/>
      <c r="DF6" s="684"/>
      <c r="DG6" s="684"/>
      <c r="DH6" s="684"/>
      <c r="DI6" s="684"/>
      <c r="DJ6" s="684"/>
      <c r="DK6" s="684"/>
      <c r="DL6" s="684"/>
      <c r="DM6" s="684"/>
      <c r="DN6" s="684"/>
      <c r="DO6" s="684"/>
      <c r="DP6" s="685"/>
      <c r="DQ6" s="692">
        <v>90765</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717</v>
      </c>
      <c r="S7" s="684"/>
      <c r="T7" s="684"/>
      <c r="U7" s="684"/>
      <c r="V7" s="684"/>
      <c r="W7" s="684"/>
      <c r="X7" s="684"/>
      <c r="Y7" s="685"/>
      <c r="Z7" s="686">
        <v>0</v>
      </c>
      <c r="AA7" s="686"/>
      <c r="AB7" s="686"/>
      <c r="AC7" s="686"/>
      <c r="AD7" s="687">
        <v>717</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677805</v>
      </c>
      <c r="BH7" s="684"/>
      <c r="BI7" s="684"/>
      <c r="BJ7" s="684"/>
      <c r="BK7" s="684"/>
      <c r="BL7" s="684"/>
      <c r="BM7" s="684"/>
      <c r="BN7" s="685"/>
      <c r="BO7" s="686">
        <v>41.8</v>
      </c>
      <c r="BP7" s="686"/>
      <c r="BQ7" s="686"/>
      <c r="BR7" s="686"/>
      <c r="BS7" s="687">
        <v>9534</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2078865</v>
      </c>
      <c r="CS7" s="684"/>
      <c r="CT7" s="684"/>
      <c r="CU7" s="684"/>
      <c r="CV7" s="684"/>
      <c r="CW7" s="684"/>
      <c r="CX7" s="684"/>
      <c r="CY7" s="685"/>
      <c r="CZ7" s="686">
        <v>24.5</v>
      </c>
      <c r="DA7" s="686"/>
      <c r="DB7" s="686"/>
      <c r="DC7" s="686"/>
      <c r="DD7" s="692">
        <v>493934</v>
      </c>
      <c r="DE7" s="684"/>
      <c r="DF7" s="684"/>
      <c r="DG7" s="684"/>
      <c r="DH7" s="684"/>
      <c r="DI7" s="684"/>
      <c r="DJ7" s="684"/>
      <c r="DK7" s="684"/>
      <c r="DL7" s="684"/>
      <c r="DM7" s="684"/>
      <c r="DN7" s="684"/>
      <c r="DO7" s="684"/>
      <c r="DP7" s="685"/>
      <c r="DQ7" s="692">
        <v>1305098</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3823</v>
      </c>
      <c r="S8" s="684"/>
      <c r="T8" s="684"/>
      <c r="U8" s="684"/>
      <c r="V8" s="684"/>
      <c r="W8" s="684"/>
      <c r="X8" s="684"/>
      <c r="Y8" s="685"/>
      <c r="Z8" s="686">
        <v>0</v>
      </c>
      <c r="AA8" s="686"/>
      <c r="AB8" s="686"/>
      <c r="AC8" s="686"/>
      <c r="AD8" s="687">
        <v>3823</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29019</v>
      </c>
      <c r="BH8" s="684"/>
      <c r="BI8" s="684"/>
      <c r="BJ8" s="684"/>
      <c r="BK8" s="684"/>
      <c r="BL8" s="684"/>
      <c r="BM8" s="684"/>
      <c r="BN8" s="685"/>
      <c r="BO8" s="686">
        <v>1.8</v>
      </c>
      <c r="BP8" s="686"/>
      <c r="BQ8" s="686"/>
      <c r="BR8" s="686"/>
      <c r="BS8" s="692" t="s">
        <v>127</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2963920</v>
      </c>
      <c r="CS8" s="684"/>
      <c r="CT8" s="684"/>
      <c r="CU8" s="684"/>
      <c r="CV8" s="684"/>
      <c r="CW8" s="684"/>
      <c r="CX8" s="684"/>
      <c r="CY8" s="685"/>
      <c r="CZ8" s="686">
        <v>35</v>
      </c>
      <c r="DA8" s="686"/>
      <c r="DB8" s="686"/>
      <c r="DC8" s="686"/>
      <c r="DD8" s="692">
        <v>13072</v>
      </c>
      <c r="DE8" s="684"/>
      <c r="DF8" s="684"/>
      <c r="DG8" s="684"/>
      <c r="DH8" s="684"/>
      <c r="DI8" s="684"/>
      <c r="DJ8" s="684"/>
      <c r="DK8" s="684"/>
      <c r="DL8" s="684"/>
      <c r="DM8" s="684"/>
      <c r="DN8" s="684"/>
      <c r="DO8" s="684"/>
      <c r="DP8" s="685"/>
      <c r="DQ8" s="692">
        <v>1451153</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2058</v>
      </c>
      <c r="S9" s="684"/>
      <c r="T9" s="684"/>
      <c r="U9" s="684"/>
      <c r="V9" s="684"/>
      <c r="W9" s="684"/>
      <c r="X9" s="684"/>
      <c r="Y9" s="685"/>
      <c r="Z9" s="686">
        <v>0</v>
      </c>
      <c r="AA9" s="686"/>
      <c r="AB9" s="686"/>
      <c r="AC9" s="686"/>
      <c r="AD9" s="687">
        <v>2058</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564234</v>
      </c>
      <c r="BH9" s="684"/>
      <c r="BI9" s="684"/>
      <c r="BJ9" s="684"/>
      <c r="BK9" s="684"/>
      <c r="BL9" s="684"/>
      <c r="BM9" s="684"/>
      <c r="BN9" s="685"/>
      <c r="BO9" s="686">
        <v>34.799999999999997</v>
      </c>
      <c r="BP9" s="686"/>
      <c r="BQ9" s="686"/>
      <c r="BR9" s="686"/>
      <c r="BS9" s="692" t="s">
        <v>245</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625138</v>
      </c>
      <c r="CS9" s="684"/>
      <c r="CT9" s="684"/>
      <c r="CU9" s="684"/>
      <c r="CV9" s="684"/>
      <c r="CW9" s="684"/>
      <c r="CX9" s="684"/>
      <c r="CY9" s="685"/>
      <c r="CZ9" s="686">
        <v>7.4</v>
      </c>
      <c r="DA9" s="686"/>
      <c r="DB9" s="686"/>
      <c r="DC9" s="686"/>
      <c r="DD9" s="692">
        <v>74279</v>
      </c>
      <c r="DE9" s="684"/>
      <c r="DF9" s="684"/>
      <c r="DG9" s="684"/>
      <c r="DH9" s="684"/>
      <c r="DI9" s="684"/>
      <c r="DJ9" s="684"/>
      <c r="DK9" s="684"/>
      <c r="DL9" s="684"/>
      <c r="DM9" s="684"/>
      <c r="DN9" s="684"/>
      <c r="DO9" s="684"/>
      <c r="DP9" s="685"/>
      <c r="DQ9" s="692">
        <v>500372</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245</v>
      </c>
      <c r="AA10" s="686"/>
      <c r="AB10" s="686"/>
      <c r="AC10" s="686"/>
      <c r="AD10" s="687" t="s">
        <v>245</v>
      </c>
      <c r="AE10" s="687"/>
      <c r="AF10" s="687"/>
      <c r="AG10" s="687"/>
      <c r="AH10" s="687"/>
      <c r="AI10" s="687"/>
      <c r="AJ10" s="687"/>
      <c r="AK10" s="687"/>
      <c r="AL10" s="688" t="s">
        <v>245</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36918</v>
      </c>
      <c r="BH10" s="684"/>
      <c r="BI10" s="684"/>
      <c r="BJ10" s="684"/>
      <c r="BK10" s="684"/>
      <c r="BL10" s="684"/>
      <c r="BM10" s="684"/>
      <c r="BN10" s="685"/>
      <c r="BO10" s="686">
        <v>2.2999999999999998</v>
      </c>
      <c r="BP10" s="686"/>
      <c r="BQ10" s="686"/>
      <c r="BR10" s="686"/>
      <c r="BS10" s="692" t="s">
        <v>245</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t="s">
        <v>245</v>
      </c>
      <c r="CS10" s="684"/>
      <c r="CT10" s="684"/>
      <c r="CU10" s="684"/>
      <c r="CV10" s="684"/>
      <c r="CW10" s="684"/>
      <c r="CX10" s="684"/>
      <c r="CY10" s="685"/>
      <c r="CZ10" s="686" t="s">
        <v>250</v>
      </c>
      <c r="DA10" s="686"/>
      <c r="DB10" s="686"/>
      <c r="DC10" s="686"/>
      <c r="DD10" s="692" t="s">
        <v>127</v>
      </c>
      <c r="DE10" s="684"/>
      <c r="DF10" s="684"/>
      <c r="DG10" s="684"/>
      <c r="DH10" s="684"/>
      <c r="DI10" s="684"/>
      <c r="DJ10" s="684"/>
      <c r="DK10" s="684"/>
      <c r="DL10" s="684"/>
      <c r="DM10" s="684"/>
      <c r="DN10" s="684"/>
      <c r="DO10" s="684"/>
      <c r="DP10" s="685"/>
      <c r="DQ10" s="692" t="s">
        <v>245</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308953</v>
      </c>
      <c r="S11" s="684"/>
      <c r="T11" s="684"/>
      <c r="U11" s="684"/>
      <c r="V11" s="684"/>
      <c r="W11" s="684"/>
      <c r="X11" s="684"/>
      <c r="Y11" s="685"/>
      <c r="Z11" s="688">
        <v>3.4</v>
      </c>
      <c r="AA11" s="689"/>
      <c r="AB11" s="689"/>
      <c r="AC11" s="701"/>
      <c r="AD11" s="692">
        <v>308953</v>
      </c>
      <c r="AE11" s="684"/>
      <c r="AF11" s="684"/>
      <c r="AG11" s="684"/>
      <c r="AH11" s="684"/>
      <c r="AI11" s="684"/>
      <c r="AJ11" s="684"/>
      <c r="AK11" s="685"/>
      <c r="AL11" s="688">
        <v>7.2</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47634</v>
      </c>
      <c r="BH11" s="684"/>
      <c r="BI11" s="684"/>
      <c r="BJ11" s="684"/>
      <c r="BK11" s="684"/>
      <c r="BL11" s="684"/>
      <c r="BM11" s="684"/>
      <c r="BN11" s="685"/>
      <c r="BO11" s="686">
        <v>2.9</v>
      </c>
      <c r="BP11" s="686"/>
      <c r="BQ11" s="686"/>
      <c r="BR11" s="686"/>
      <c r="BS11" s="692">
        <v>9534</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585563</v>
      </c>
      <c r="CS11" s="684"/>
      <c r="CT11" s="684"/>
      <c r="CU11" s="684"/>
      <c r="CV11" s="684"/>
      <c r="CW11" s="684"/>
      <c r="CX11" s="684"/>
      <c r="CY11" s="685"/>
      <c r="CZ11" s="686">
        <v>6.9</v>
      </c>
      <c r="DA11" s="686"/>
      <c r="DB11" s="686"/>
      <c r="DC11" s="686"/>
      <c r="DD11" s="692">
        <v>297085</v>
      </c>
      <c r="DE11" s="684"/>
      <c r="DF11" s="684"/>
      <c r="DG11" s="684"/>
      <c r="DH11" s="684"/>
      <c r="DI11" s="684"/>
      <c r="DJ11" s="684"/>
      <c r="DK11" s="684"/>
      <c r="DL11" s="684"/>
      <c r="DM11" s="684"/>
      <c r="DN11" s="684"/>
      <c r="DO11" s="684"/>
      <c r="DP11" s="685"/>
      <c r="DQ11" s="692">
        <v>172370</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245</v>
      </c>
      <c r="AE12" s="687"/>
      <c r="AF12" s="687"/>
      <c r="AG12" s="687"/>
      <c r="AH12" s="687"/>
      <c r="AI12" s="687"/>
      <c r="AJ12" s="687"/>
      <c r="AK12" s="687"/>
      <c r="AL12" s="688" t="s">
        <v>245</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720051</v>
      </c>
      <c r="BH12" s="684"/>
      <c r="BI12" s="684"/>
      <c r="BJ12" s="684"/>
      <c r="BK12" s="684"/>
      <c r="BL12" s="684"/>
      <c r="BM12" s="684"/>
      <c r="BN12" s="685"/>
      <c r="BO12" s="686">
        <v>44.4</v>
      </c>
      <c r="BP12" s="686"/>
      <c r="BQ12" s="686"/>
      <c r="BR12" s="686"/>
      <c r="BS12" s="692">
        <v>88186</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108681</v>
      </c>
      <c r="CS12" s="684"/>
      <c r="CT12" s="684"/>
      <c r="CU12" s="684"/>
      <c r="CV12" s="684"/>
      <c r="CW12" s="684"/>
      <c r="CX12" s="684"/>
      <c r="CY12" s="685"/>
      <c r="CZ12" s="686">
        <v>1.3</v>
      </c>
      <c r="DA12" s="686"/>
      <c r="DB12" s="686"/>
      <c r="DC12" s="686"/>
      <c r="DD12" s="692">
        <v>17212</v>
      </c>
      <c r="DE12" s="684"/>
      <c r="DF12" s="684"/>
      <c r="DG12" s="684"/>
      <c r="DH12" s="684"/>
      <c r="DI12" s="684"/>
      <c r="DJ12" s="684"/>
      <c r="DK12" s="684"/>
      <c r="DL12" s="684"/>
      <c r="DM12" s="684"/>
      <c r="DN12" s="684"/>
      <c r="DO12" s="684"/>
      <c r="DP12" s="685"/>
      <c r="DQ12" s="692">
        <v>71369</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258</v>
      </c>
      <c r="AA13" s="686"/>
      <c r="AB13" s="686"/>
      <c r="AC13" s="686"/>
      <c r="AD13" s="687" t="s">
        <v>245</v>
      </c>
      <c r="AE13" s="687"/>
      <c r="AF13" s="687"/>
      <c r="AG13" s="687"/>
      <c r="AH13" s="687"/>
      <c r="AI13" s="687"/>
      <c r="AJ13" s="687"/>
      <c r="AK13" s="687"/>
      <c r="AL13" s="688" t="s">
        <v>258</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715856</v>
      </c>
      <c r="BH13" s="684"/>
      <c r="BI13" s="684"/>
      <c r="BJ13" s="684"/>
      <c r="BK13" s="684"/>
      <c r="BL13" s="684"/>
      <c r="BM13" s="684"/>
      <c r="BN13" s="685"/>
      <c r="BO13" s="686">
        <v>44.1</v>
      </c>
      <c r="BP13" s="686"/>
      <c r="BQ13" s="686"/>
      <c r="BR13" s="686"/>
      <c r="BS13" s="692">
        <v>88186</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344545</v>
      </c>
      <c r="CS13" s="684"/>
      <c r="CT13" s="684"/>
      <c r="CU13" s="684"/>
      <c r="CV13" s="684"/>
      <c r="CW13" s="684"/>
      <c r="CX13" s="684"/>
      <c r="CY13" s="685"/>
      <c r="CZ13" s="686">
        <v>4.0999999999999996</v>
      </c>
      <c r="DA13" s="686"/>
      <c r="DB13" s="686"/>
      <c r="DC13" s="686"/>
      <c r="DD13" s="692">
        <v>230036</v>
      </c>
      <c r="DE13" s="684"/>
      <c r="DF13" s="684"/>
      <c r="DG13" s="684"/>
      <c r="DH13" s="684"/>
      <c r="DI13" s="684"/>
      <c r="DJ13" s="684"/>
      <c r="DK13" s="684"/>
      <c r="DL13" s="684"/>
      <c r="DM13" s="684"/>
      <c r="DN13" s="684"/>
      <c r="DO13" s="684"/>
      <c r="DP13" s="685"/>
      <c r="DQ13" s="692">
        <v>140725</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5969</v>
      </c>
      <c r="S14" s="684"/>
      <c r="T14" s="684"/>
      <c r="U14" s="684"/>
      <c r="V14" s="684"/>
      <c r="W14" s="684"/>
      <c r="X14" s="684"/>
      <c r="Y14" s="685"/>
      <c r="Z14" s="686">
        <v>0.1</v>
      </c>
      <c r="AA14" s="686"/>
      <c r="AB14" s="686"/>
      <c r="AC14" s="686"/>
      <c r="AD14" s="687">
        <v>5969</v>
      </c>
      <c r="AE14" s="687"/>
      <c r="AF14" s="687"/>
      <c r="AG14" s="687"/>
      <c r="AH14" s="687"/>
      <c r="AI14" s="687"/>
      <c r="AJ14" s="687"/>
      <c r="AK14" s="687"/>
      <c r="AL14" s="688">
        <v>0.1</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67147</v>
      </c>
      <c r="BH14" s="684"/>
      <c r="BI14" s="684"/>
      <c r="BJ14" s="684"/>
      <c r="BK14" s="684"/>
      <c r="BL14" s="684"/>
      <c r="BM14" s="684"/>
      <c r="BN14" s="685"/>
      <c r="BO14" s="686">
        <v>4.0999999999999996</v>
      </c>
      <c r="BP14" s="686"/>
      <c r="BQ14" s="686"/>
      <c r="BR14" s="686"/>
      <c r="BS14" s="692" t="s">
        <v>245</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316154</v>
      </c>
      <c r="CS14" s="684"/>
      <c r="CT14" s="684"/>
      <c r="CU14" s="684"/>
      <c r="CV14" s="684"/>
      <c r="CW14" s="684"/>
      <c r="CX14" s="684"/>
      <c r="CY14" s="685"/>
      <c r="CZ14" s="686">
        <v>3.7</v>
      </c>
      <c r="DA14" s="686"/>
      <c r="DB14" s="686"/>
      <c r="DC14" s="686"/>
      <c r="DD14" s="692">
        <v>44673</v>
      </c>
      <c r="DE14" s="684"/>
      <c r="DF14" s="684"/>
      <c r="DG14" s="684"/>
      <c r="DH14" s="684"/>
      <c r="DI14" s="684"/>
      <c r="DJ14" s="684"/>
      <c r="DK14" s="684"/>
      <c r="DL14" s="684"/>
      <c r="DM14" s="684"/>
      <c r="DN14" s="684"/>
      <c r="DO14" s="684"/>
      <c r="DP14" s="685"/>
      <c r="DQ14" s="692">
        <v>280106</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245</v>
      </c>
      <c r="S15" s="684"/>
      <c r="T15" s="684"/>
      <c r="U15" s="684"/>
      <c r="V15" s="684"/>
      <c r="W15" s="684"/>
      <c r="X15" s="684"/>
      <c r="Y15" s="685"/>
      <c r="Z15" s="686" t="s">
        <v>258</v>
      </c>
      <c r="AA15" s="686"/>
      <c r="AB15" s="686"/>
      <c r="AC15" s="686"/>
      <c r="AD15" s="687" t="s">
        <v>127</v>
      </c>
      <c r="AE15" s="687"/>
      <c r="AF15" s="687"/>
      <c r="AG15" s="687"/>
      <c r="AH15" s="687"/>
      <c r="AI15" s="687"/>
      <c r="AJ15" s="687"/>
      <c r="AK15" s="687"/>
      <c r="AL15" s="688" t="s">
        <v>245</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128808</v>
      </c>
      <c r="BH15" s="684"/>
      <c r="BI15" s="684"/>
      <c r="BJ15" s="684"/>
      <c r="BK15" s="684"/>
      <c r="BL15" s="684"/>
      <c r="BM15" s="684"/>
      <c r="BN15" s="685"/>
      <c r="BO15" s="686">
        <v>7.9</v>
      </c>
      <c r="BP15" s="686"/>
      <c r="BQ15" s="686"/>
      <c r="BR15" s="686"/>
      <c r="BS15" s="692" t="s">
        <v>127</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735065</v>
      </c>
      <c r="CS15" s="684"/>
      <c r="CT15" s="684"/>
      <c r="CU15" s="684"/>
      <c r="CV15" s="684"/>
      <c r="CW15" s="684"/>
      <c r="CX15" s="684"/>
      <c r="CY15" s="685"/>
      <c r="CZ15" s="686">
        <v>8.6999999999999993</v>
      </c>
      <c r="DA15" s="686"/>
      <c r="DB15" s="686"/>
      <c r="DC15" s="686"/>
      <c r="DD15" s="692">
        <v>220151</v>
      </c>
      <c r="DE15" s="684"/>
      <c r="DF15" s="684"/>
      <c r="DG15" s="684"/>
      <c r="DH15" s="684"/>
      <c r="DI15" s="684"/>
      <c r="DJ15" s="684"/>
      <c r="DK15" s="684"/>
      <c r="DL15" s="684"/>
      <c r="DM15" s="684"/>
      <c r="DN15" s="684"/>
      <c r="DO15" s="684"/>
      <c r="DP15" s="685"/>
      <c r="DQ15" s="692">
        <v>535295</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1598</v>
      </c>
      <c r="S16" s="684"/>
      <c r="T16" s="684"/>
      <c r="U16" s="684"/>
      <c r="V16" s="684"/>
      <c r="W16" s="684"/>
      <c r="X16" s="684"/>
      <c r="Y16" s="685"/>
      <c r="Z16" s="686">
        <v>0</v>
      </c>
      <c r="AA16" s="686"/>
      <c r="AB16" s="686"/>
      <c r="AC16" s="686"/>
      <c r="AD16" s="687">
        <v>1598</v>
      </c>
      <c r="AE16" s="687"/>
      <c r="AF16" s="687"/>
      <c r="AG16" s="687"/>
      <c r="AH16" s="687"/>
      <c r="AI16" s="687"/>
      <c r="AJ16" s="687"/>
      <c r="AK16" s="687"/>
      <c r="AL16" s="688">
        <v>0</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245</v>
      </c>
      <c r="BH16" s="684"/>
      <c r="BI16" s="684"/>
      <c r="BJ16" s="684"/>
      <c r="BK16" s="684"/>
      <c r="BL16" s="684"/>
      <c r="BM16" s="684"/>
      <c r="BN16" s="685"/>
      <c r="BO16" s="686" t="s">
        <v>245</v>
      </c>
      <c r="BP16" s="686"/>
      <c r="BQ16" s="686"/>
      <c r="BR16" s="686"/>
      <c r="BS16" s="692" t="s">
        <v>258</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52893</v>
      </c>
      <c r="CS16" s="684"/>
      <c r="CT16" s="684"/>
      <c r="CU16" s="684"/>
      <c r="CV16" s="684"/>
      <c r="CW16" s="684"/>
      <c r="CX16" s="684"/>
      <c r="CY16" s="685"/>
      <c r="CZ16" s="686">
        <v>0.6</v>
      </c>
      <c r="DA16" s="686"/>
      <c r="DB16" s="686"/>
      <c r="DC16" s="686"/>
      <c r="DD16" s="692" t="s">
        <v>245</v>
      </c>
      <c r="DE16" s="684"/>
      <c r="DF16" s="684"/>
      <c r="DG16" s="684"/>
      <c r="DH16" s="684"/>
      <c r="DI16" s="684"/>
      <c r="DJ16" s="684"/>
      <c r="DK16" s="684"/>
      <c r="DL16" s="684"/>
      <c r="DM16" s="684"/>
      <c r="DN16" s="684"/>
      <c r="DO16" s="684"/>
      <c r="DP16" s="685"/>
      <c r="DQ16" s="692">
        <v>3844</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37560</v>
      </c>
      <c r="S17" s="684"/>
      <c r="T17" s="684"/>
      <c r="U17" s="684"/>
      <c r="V17" s="684"/>
      <c r="W17" s="684"/>
      <c r="X17" s="684"/>
      <c r="Y17" s="685"/>
      <c r="Z17" s="686">
        <v>0.4</v>
      </c>
      <c r="AA17" s="686"/>
      <c r="AB17" s="686"/>
      <c r="AC17" s="686"/>
      <c r="AD17" s="687">
        <v>37560</v>
      </c>
      <c r="AE17" s="687"/>
      <c r="AF17" s="687"/>
      <c r="AG17" s="687"/>
      <c r="AH17" s="687"/>
      <c r="AI17" s="687"/>
      <c r="AJ17" s="687"/>
      <c r="AK17" s="687"/>
      <c r="AL17" s="688">
        <v>0.9</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258</v>
      </c>
      <c r="BH17" s="684"/>
      <c r="BI17" s="684"/>
      <c r="BJ17" s="684"/>
      <c r="BK17" s="684"/>
      <c r="BL17" s="684"/>
      <c r="BM17" s="684"/>
      <c r="BN17" s="685"/>
      <c r="BO17" s="686" t="s">
        <v>127</v>
      </c>
      <c r="BP17" s="686"/>
      <c r="BQ17" s="686"/>
      <c r="BR17" s="686"/>
      <c r="BS17" s="692" t="s">
        <v>245</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574126</v>
      </c>
      <c r="CS17" s="684"/>
      <c r="CT17" s="684"/>
      <c r="CU17" s="684"/>
      <c r="CV17" s="684"/>
      <c r="CW17" s="684"/>
      <c r="CX17" s="684"/>
      <c r="CY17" s="685"/>
      <c r="CZ17" s="686">
        <v>6.8</v>
      </c>
      <c r="DA17" s="686"/>
      <c r="DB17" s="686"/>
      <c r="DC17" s="686"/>
      <c r="DD17" s="692" t="s">
        <v>245</v>
      </c>
      <c r="DE17" s="684"/>
      <c r="DF17" s="684"/>
      <c r="DG17" s="684"/>
      <c r="DH17" s="684"/>
      <c r="DI17" s="684"/>
      <c r="DJ17" s="684"/>
      <c r="DK17" s="684"/>
      <c r="DL17" s="684"/>
      <c r="DM17" s="684"/>
      <c r="DN17" s="684"/>
      <c r="DO17" s="684"/>
      <c r="DP17" s="685"/>
      <c r="DQ17" s="692">
        <v>540484</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16345</v>
      </c>
      <c r="S18" s="684"/>
      <c r="T18" s="684"/>
      <c r="U18" s="684"/>
      <c r="V18" s="684"/>
      <c r="W18" s="684"/>
      <c r="X18" s="684"/>
      <c r="Y18" s="685"/>
      <c r="Z18" s="686">
        <v>0.2</v>
      </c>
      <c r="AA18" s="686"/>
      <c r="AB18" s="686"/>
      <c r="AC18" s="686"/>
      <c r="AD18" s="687">
        <v>16345</v>
      </c>
      <c r="AE18" s="687"/>
      <c r="AF18" s="687"/>
      <c r="AG18" s="687"/>
      <c r="AH18" s="687"/>
      <c r="AI18" s="687"/>
      <c r="AJ18" s="687"/>
      <c r="AK18" s="687"/>
      <c r="AL18" s="688">
        <v>0.4</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245</v>
      </c>
      <c r="BH18" s="684"/>
      <c r="BI18" s="684"/>
      <c r="BJ18" s="684"/>
      <c r="BK18" s="684"/>
      <c r="BL18" s="684"/>
      <c r="BM18" s="684"/>
      <c r="BN18" s="685"/>
      <c r="BO18" s="686" t="s">
        <v>127</v>
      </c>
      <c r="BP18" s="686"/>
      <c r="BQ18" s="686"/>
      <c r="BR18" s="686"/>
      <c r="BS18" s="692" t="s">
        <v>245</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245</v>
      </c>
      <c r="DA18" s="686"/>
      <c r="DB18" s="686"/>
      <c r="DC18" s="686"/>
      <c r="DD18" s="692" t="s">
        <v>127</v>
      </c>
      <c r="DE18" s="684"/>
      <c r="DF18" s="684"/>
      <c r="DG18" s="684"/>
      <c r="DH18" s="684"/>
      <c r="DI18" s="684"/>
      <c r="DJ18" s="684"/>
      <c r="DK18" s="684"/>
      <c r="DL18" s="684"/>
      <c r="DM18" s="684"/>
      <c r="DN18" s="684"/>
      <c r="DO18" s="684"/>
      <c r="DP18" s="685"/>
      <c r="DQ18" s="692" t="s">
        <v>245</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728</v>
      </c>
      <c r="S19" s="684"/>
      <c r="T19" s="684"/>
      <c r="U19" s="684"/>
      <c r="V19" s="684"/>
      <c r="W19" s="684"/>
      <c r="X19" s="684"/>
      <c r="Y19" s="685"/>
      <c r="Z19" s="686">
        <v>0</v>
      </c>
      <c r="AA19" s="686"/>
      <c r="AB19" s="686"/>
      <c r="AC19" s="686"/>
      <c r="AD19" s="687">
        <v>728</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27726</v>
      </c>
      <c r="BH19" s="684"/>
      <c r="BI19" s="684"/>
      <c r="BJ19" s="684"/>
      <c r="BK19" s="684"/>
      <c r="BL19" s="684"/>
      <c r="BM19" s="684"/>
      <c r="BN19" s="685"/>
      <c r="BO19" s="686">
        <v>1.7</v>
      </c>
      <c r="BP19" s="686"/>
      <c r="BQ19" s="686"/>
      <c r="BR19" s="686"/>
      <c r="BS19" s="692" t="s">
        <v>245</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245</v>
      </c>
      <c r="DA19" s="686"/>
      <c r="DB19" s="686"/>
      <c r="DC19" s="686"/>
      <c r="DD19" s="692" t="s">
        <v>127</v>
      </c>
      <c r="DE19" s="684"/>
      <c r="DF19" s="684"/>
      <c r="DG19" s="684"/>
      <c r="DH19" s="684"/>
      <c r="DI19" s="684"/>
      <c r="DJ19" s="684"/>
      <c r="DK19" s="684"/>
      <c r="DL19" s="684"/>
      <c r="DM19" s="684"/>
      <c r="DN19" s="684"/>
      <c r="DO19" s="684"/>
      <c r="DP19" s="685"/>
      <c r="DQ19" s="692" t="s">
        <v>245</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359</v>
      </c>
      <c r="S20" s="684"/>
      <c r="T20" s="684"/>
      <c r="U20" s="684"/>
      <c r="V20" s="684"/>
      <c r="W20" s="684"/>
      <c r="X20" s="684"/>
      <c r="Y20" s="685"/>
      <c r="Z20" s="686">
        <v>0</v>
      </c>
      <c r="AA20" s="686"/>
      <c r="AB20" s="686"/>
      <c r="AC20" s="686"/>
      <c r="AD20" s="687">
        <v>359</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27726</v>
      </c>
      <c r="BH20" s="684"/>
      <c r="BI20" s="684"/>
      <c r="BJ20" s="684"/>
      <c r="BK20" s="684"/>
      <c r="BL20" s="684"/>
      <c r="BM20" s="684"/>
      <c r="BN20" s="685"/>
      <c r="BO20" s="686">
        <v>1.7</v>
      </c>
      <c r="BP20" s="686"/>
      <c r="BQ20" s="686"/>
      <c r="BR20" s="686"/>
      <c r="BS20" s="692" t="s">
        <v>127</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8475715</v>
      </c>
      <c r="CS20" s="684"/>
      <c r="CT20" s="684"/>
      <c r="CU20" s="684"/>
      <c r="CV20" s="684"/>
      <c r="CW20" s="684"/>
      <c r="CX20" s="684"/>
      <c r="CY20" s="685"/>
      <c r="CZ20" s="686">
        <v>100</v>
      </c>
      <c r="DA20" s="686"/>
      <c r="DB20" s="686"/>
      <c r="DC20" s="686"/>
      <c r="DD20" s="692">
        <v>1390442</v>
      </c>
      <c r="DE20" s="684"/>
      <c r="DF20" s="684"/>
      <c r="DG20" s="684"/>
      <c r="DH20" s="684"/>
      <c r="DI20" s="684"/>
      <c r="DJ20" s="684"/>
      <c r="DK20" s="684"/>
      <c r="DL20" s="684"/>
      <c r="DM20" s="684"/>
      <c r="DN20" s="684"/>
      <c r="DO20" s="684"/>
      <c r="DP20" s="685"/>
      <c r="DQ20" s="692">
        <v>5091581</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20128</v>
      </c>
      <c r="S21" s="684"/>
      <c r="T21" s="684"/>
      <c r="U21" s="684"/>
      <c r="V21" s="684"/>
      <c r="W21" s="684"/>
      <c r="X21" s="684"/>
      <c r="Y21" s="685"/>
      <c r="Z21" s="686">
        <v>0.2</v>
      </c>
      <c r="AA21" s="686"/>
      <c r="AB21" s="686"/>
      <c r="AC21" s="686"/>
      <c r="AD21" s="687">
        <v>20128</v>
      </c>
      <c r="AE21" s="687"/>
      <c r="AF21" s="687"/>
      <c r="AG21" s="687"/>
      <c r="AH21" s="687"/>
      <c r="AI21" s="687"/>
      <c r="AJ21" s="687"/>
      <c r="AK21" s="687"/>
      <c r="AL21" s="688">
        <v>0.5</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27726</v>
      </c>
      <c r="BH21" s="684"/>
      <c r="BI21" s="684"/>
      <c r="BJ21" s="684"/>
      <c r="BK21" s="684"/>
      <c r="BL21" s="684"/>
      <c r="BM21" s="684"/>
      <c r="BN21" s="685"/>
      <c r="BO21" s="686">
        <v>1.7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2392627</v>
      </c>
      <c r="S22" s="684"/>
      <c r="T22" s="684"/>
      <c r="U22" s="684"/>
      <c r="V22" s="684"/>
      <c r="W22" s="684"/>
      <c r="X22" s="684"/>
      <c r="Y22" s="685"/>
      <c r="Z22" s="686">
        <v>26.6</v>
      </c>
      <c r="AA22" s="686"/>
      <c r="AB22" s="686"/>
      <c r="AC22" s="686"/>
      <c r="AD22" s="687">
        <v>2211786</v>
      </c>
      <c r="AE22" s="687"/>
      <c r="AF22" s="687"/>
      <c r="AG22" s="687"/>
      <c r="AH22" s="687"/>
      <c r="AI22" s="687"/>
      <c r="AJ22" s="687"/>
      <c r="AK22" s="687"/>
      <c r="AL22" s="688">
        <v>51.7</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245</v>
      </c>
      <c r="BH22" s="684"/>
      <c r="BI22" s="684"/>
      <c r="BJ22" s="684"/>
      <c r="BK22" s="684"/>
      <c r="BL22" s="684"/>
      <c r="BM22" s="684"/>
      <c r="BN22" s="685"/>
      <c r="BO22" s="686" t="s">
        <v>245</v>
      </c>
      <c r="BP22" s="686"/>
      <c r="BQ22" s="686"/>
      <c r="BR22" s="686"/>
      <c r="BS22" s="692" t="s">
        <v>245</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2211786</v>
      </c>
      <c r="S23" s="684"/>
      <c r="T23" s="684"/>
      <c r="U23" s="684"/>
      <c r="V23" s="684"/>
      <c r="W23" s="684"/>
      <c r="X23" s="684"/>
      <c r="Y23" s="685"/>
      <c r="Z23" s="686">
        <v>24.6</v>
      </c>
      <c r="AA23" s="686"/>
      <c r="AB23" s="686"/>
      <c r="AC23" s="686"/>
      <c r="AD23" s="687">
        <v>2211786</v>
      </c>
      <c r="AE23" s="687"/>
      <c r="AF23" s="687"/>
      <c r="AG23" s="687"/>
      <c r="AH23" s="687"/>
      <c r="AI23" s="687"/>
      <c r="AJ23" s="687"/>
      <c r="AK23" s="687"/>
      <c r="AL23" s="688">
        <v>51.7</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245</v>
      </c>
      <c r="BH23" s="684"/>
      <c r="BI23" s="684"/>
      <c r="BJ23" s="684"/>
      <c r="BK23" s="684"/>
      <c r="BL23" s="684"/>
      <c r="BM23" s="684"/>
      <c r="BN23" s="685"/>
      <c r="BO23" s="686" t="s">
        <v>245</v>
      </c>
      <c r="BP23" s="686"/>
      <c r="BQ23" s="686"/>
      <c r="BR23" s="686"/>
      <c r="BS23" s="692" t="s">
        <v>127</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180841</v>
      </c>
      <c r="S24" s="684"/>
      <c r="T24" s="684"/>
      <c r="U24" s="684"/>
      <c r="V24" s="684"/>
      <c r="W24" s="684"/>
      <c r="X24" s="684"/>
      <c r="Y24" s="685"/>
      <c r="Z24" s="686">
        <v>2</v>
      </c>
      <c r="AA24" s="686"/>
      <c r="AB24" s="686"/>
      <c r="AC24" s="686"/>
      <c r="AD24" s="687" t="s">
        <v>245</v>
      </c>
      <c r="AE24" s="687"/>
      <c r="AF24" s="687"/>
      <c r="AG24" s="687"/>
      <c r="AH24" s="687"/>
      <c r="AI24" s="687"/>
      <c r="AJ24" s="687"/>
      <c r="AK24" s="687"/>
      <c r="AL24" s="688" t="s">
        <v>245</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245</v>
      </c>
      <c r="BH24" s="684"/>
      <c r="BI24" s="684"/>
      <c r="BJ24" s="684"/>
      <c r="BK24" s="684"/>
      <c r="BL24" s="684"/>
      <c r="BM24" s="684"/>
      <c r="BN24" s="685"/>
      <c r="BO24" s="686" t="s">
        <v>127</v>
      </c>
      <c r="BP24" s="686"/>
      <c r="BQ24" s="686"/>
      <c r="BR24" s="686"/>
      <c r="BS24" s="692" t="s">
        <v>258</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3489456</v>
      </c>
      <c r="CS24" s="673"/>
      <c r="CT24" s="673"/>
      <c r="CU24" s="673"/>
      <c r="CV24" s="673"/>
      <c r="CW24" s="673"/>
      <c r="CX24" s="673"/>
      <c r="CY24" s="674"/>
      <c r="CZ24" s="677">
        <v>41.2</v>
      </c>
      <c r="DA24" s="678"/>
      <c r="DB24" s="678"/>
      <c r="DC24" s="697"/>
      <c r="DD24" s="722">
        <v>2112588</v>
      </c>
      <c r="DE24" s="673"/>
      <c r="DF24" s="673"/>
      <c r="DG24" s="673"/>
      <c r="DH24" s="673"/>
      <c r="DI24" s="673"/>
      <c r="DJ24" s="673"/>
      <c r="DK24" s="674"/>
      <c r="DL24" s="722">
        <v>2048016</v>
      </c>
      <c r="DM24" s="673"/>
      <c r="DN24" s="673"/>
      <c r="DO24" s="673"/>
      <c r="DP24" s="673"/>
      <c r="DQ24" s="673"/>
      <c r="DR24" s="673"/>
      <c r="DS24" s="673"/>
      <c r="DT24" s="673"/>
      <c r="DU24" s="673"/>
      <c r="DV24" s="674"/>
      <c r="DW24" s="677">
        <v>46.2</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t="s">
        <v>245</v>
      </c>
      <c r="S25" s="684"/>
      <c r="T25" s="684"/>
      <c r="U25" s="684"/>
      <c r="V25" s="684"/>
      <c r="W25" s="684"/>
      <c r="X25" s="684"/>
      <c r="Y25" s="685"/>
      <c r="Z25" s="686" t="s">
        <v>245</v>
      </c>
      <c r="AA25" s="686"/>
      <c r="AB25" s="686"/>
      <c r="AC25" s="686"/>
      <c r="AD25" s="687" t="s">
        <v>245</v>
      </c>
      <c r="AE25" s="687"/>
      <c r="AF25" s="687"/>
      <c r="AG25" s="687"/>
      <c r="AH25" s="687"/>
      <c r="AI25" s="687"/>
      <c r="AJ25" s="687"/>
      <c r="AK25" s="687"/>
      <c r="AL25" s="688" t="s">
        <v>127</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245</v>
      </c>
      <c r="BH25" s="684"/>
      <c r="BI25" s="684"/>
      <c r="BJ25" s="684"/>
      <c r="BK25" s="684"/>
      <c r="BL25" s="684"/>
      <c r="BM25" s="684"/>
      <c r="BN25" s="685"/>
      <c r="BO25" s="686" t="s">
        <v>127</v>
      </c>
      <c r="BP25" s="686"/>
      <c r="BQ25" s="686"/>
      <c r="BR25" s="686"/>
      <c r="BS25" s="692" t="s">
        <v>245</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1144239</v>
      </c>
      <c r="CS25" s="719"/>
      <c r="CT25" s="719"/>
      <c r="CU25" s="719"/>
      <c r="CV25" s="719"/>
      <c r="CW25" s="719"/>
      <c r="CX25" s="719"/>
      <c r="CY25" s="720"/>
      <c r="CZ25" s="688">
        <v>13.5</v>
      </c>
      <c r="DA25" s="717"/>
      <c r="DB25" s="717"/>
      <c r="DC25" s="721"/>
      <c r="DD25" s="692">
        <v>1079058</v>
      </c>
      <c r="DE25" s="719"/>
      <c r="DF25" s="719"/>
      <c r="DG25" s="719"/>
      <c r="DH25" s="719"/>
      <c r="DI25" s="719"/>
      <c r="DJ25" s="719"/>
      <c r="DK25" s="720"/>
      <c r="DL25" s="692">
        <v>1036579</v>
      </c>
      <c r="DM25" s="719"/>
      <c r="DN25" s="719"/>
      <c r="DO25" s="719"/>
      <c r="DP25" s="719"/>
      <c r="DQ25" s="719"/>
      <c r="DR25" s="719"/>
      <c r="DS25" s="719"/>
      <c r="DT25" s="719"/>
      <c r="DU25" s="719"/>
      <c r="DV25" s="720"/>
      <c r="DW25" s="688">
        <v>23.4</v>
      </c>
      <c r="DX25" s="717"/>
      <c r="DY25" s="717"/>
      <c r="DZ25" s="717"/>
      <c r="EA25" s="717"/>
      <c r="EB25" s="717"/>
      <c r="EC25" s="718"/>
    </row>
    <row r="26" spans="2:133" ht="11.25" customHeight="1" x14ac:dyDescent="0.15">
      <c r="B26" s="680" t="s">
        <v>300</v>
      </c>
      <c r="C26" s="681"/>
      <c r="D26" s="681"/>
      <c r="E26" s="681"/>
      <c r="F26" s="681"/>
      <c r="G26" s="681"/>
      <c r="H26" s="681"/>
      <c r="I26" s="681"/>
      <c r="J26" s="681"/>
      <c r="K26" s="681"/>
      <c r="L26" s="681"/>
      <c r="M26" s="681"/>
      <c r="N26" s="681"/>
      <c r="O26" s="681"/>
      <c r="P26" s="681"/>
      <c r="Q26" s="682"/>
      <c r="R26" s="683">
        <v>4442400</v>
      </c>
      <c r="S26" s="684"/>
      <c r="T26" s="684"/>
      <c r="U26" s="684"/>
      <c r="V26" s="684"/>
      <c r="W26" s="684"/>
      <c r="X26" s="684"/>
      <c r="Y26" s="685"/>
      <c r="Z26" s="686">
        <v>49.4</v>
      </c>
      <c r="AA26" s="686"/>
      <c r="AB26" s="686"/>
      <c r="AC26" s="686"/>
      <c r="AD26" s="687">
        <v>4261559</v>
      </c>
      <c r="AE26" s="687"/>
      <c r="AF26" s="687"/>
      <c r="AG26" s="687"/>
      <c r="AH26" s="687"/>
      <c r="AI26" s="687"/>
      <c r="AJ26" s="687"/>
      <c r="AK26" s="687"/>
      <c r="AL26" s="688">
        <v>99.6</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245</v>
      </c>
      <c r="BP26" s="686"/>
      <c r="BQ26" s="686"/>
      <c r="BR26" s="686"/>
      <c r="BS26" s="692" t="s">
        <v>245</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677202</v>
      </c>
      <c r="CS26" s="684"/>
      <c r="CT26" s="684"/>
      <c r="CU26" s="684"/>
      <c r="CV26" s="684"/>
      <c r="CW26" s="684"/>
      <c r="CX26" s="684"/>
      <c r="CY26" s="685"/>
      <c r="CZ26" s="688">
        <v>8</v>
      </c>
      <c r="DA26" s="717"/>
      <c r="DB26" s="717"/>
      <c r="DC26" s="721"/>
      <c r="DD26" s="692">
        <v>626683</v>
      </c>
      <c r="DE26" s="684"/>
      <c r="DF26" s="684"/>
      <c r="DG26" s="684"/>
      <c r="DH26" s="684"/>
      <c r="DI26" s="684"/>
      <c r="DJ26" s="684"/>
      <c r="DK26" s="685"/>
      <c r="DL26" s="692" t="s">
        <v>245</v>
      </c>
      <c r="DM26" s="684"/>
      <c r="DN26" s="684"/>
      <c r="DO26" s="684"/>
      <c r="DP26" s="684"/>
      <c r="DQ26" s="684"/>
      <c r="DR26" s="684"/>
      <c r="DS26" s="684"/>
      <c r="DT26" s="684"/>
      <c r="DU26" s="684"/>
      <c r="DV26" s="685"/>
      <c r="DW26" s="688" t="s">
        <v>245</v>
      </c>
      <c r="DX26" s="717"/>
      <c r="DY26" s="717"/>
      <c r="DZ26" s="717"/>
      <c r="EA26" s="717"/>
      <c r="EB26" s="717"/>
      <c r="EC26" s="718"/>
    </row>
    <row r="27" spans="2:133" ht="11.25" customHeight="1" x14ac:dyDescent="0.15">
      <c r="B27" s="680" t="s">
        <v>303</v>
      </c>
      <c r="C27" s="681"/>
      <c r="D27" s="681"/>
      <c r="E27" s="681"/>
      <c r="F27" s="681"/>
      <c r="G27" s="681"/>
      <c r="H27" s="681"/>
      <c r="I27" s="681"/>
      <c r="J27" s="681"/>
      <c r="K27" s="681"/>
      <c r="L27" s="681"/>
      <c r="M27" s="681"/>
      <c r="N27" s="681"/>
      <c r="O27" s="681"/>
      <c r="P27" s="681"/>
      <c r="Q27" s="682"/>
      <c r="R27" s="683">
        <v>3211</v>
      </c>
      <c r="S27" s="684"/>
      <c r="T27" s="684"/>
      <c r="U27" s="684"/>
      <c r="V27" s="684"/>
      <c r="W27" s="684"/>
      <c r="X27" s="684"/>
      <c r="Y27" s="685"/>
      <c r="Z27" s="686">
        <v>0</v>
      </c>
      <c r="AA27" s="686"/>
      <c r="AB27" s="686"/>
      <c r="AC27" s="686"/>
      <c r="AD27" s="687">
        <v>3211</v>
      </c>
      <c r="AE27" s="687"/>
      <c r="AF27" s="687"/>
      <c r="AG27" s="687"/>
      <c r="AH27" s="687"/>
      <c r="AI27" s="687"/>
      <c r="AJ27" s="687"/>
      <c r="AK27" s="687"/>
      <c r="AL27" s="688">
        <v>0.1</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1621537</v>
      </c>
      <c r="BH27" s="684"/>
      <c r="BI27" s="684"/>
      <c r="BJ27" s="684"/>
      <c r="BK27" s="684"/>
      <c r="BL27" s="684"/>
      <c r="BM27" s="684"/>
      <c r="BN27" s="685"/>
      <c r="BO27" s="686">
        <v>100</v>
      </c>
      <c r="BP27" s="686"/>
      <c r="BQ27" s="686"/>
      <c r="BR27" s="686"/>
      <c r="BS27" s="692">
        <v>97720</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1771091</v>
      </c>
      <c r="CS27" s="719"/>
      <c r="CT27" s="719"/>
      <c r="CU27" s="719"/>
      <c r="CV27" s="719"/>
      <c r="CW27" s="719"/>
      <c r="CX27" s="719"/>
      <c r="CY27" s="720"/>
      <c r="CZ27" s="688">
        <v>20.9</v>
      </c>
      <c r="DA27" s="717"/>
      <c r="DB27" s="717"/>
      <c r="DC27" s="721"/>
      <c r="DD27" s="692">
        <v>493046</v>
      </c>
      <c r="DE27" s="719"/>
      <c r="DF27" s="719"/>
      <c r="DG27" s="719"/>
      <c r="DH27" s="719"/>
      <c r="DI27" s="719"/>
      <c r="DJ27" s="719"/>
      <c r="DK27" s="720"/>
      <c r="DL27" s="692">
        <v>470953</v>
      </c>
      <c r="DM27" s="719"/>
      <c r="DN27" s="719"/>
      <c r="DO27" s="719"/>
      <c r="DP27" s="719"/>
      <c r="DQ27" s="719"/>
      <c r="DR27" s="719"/>
      <c r="DS27" s="719"/>
      <c r="DT27" s="719"/>
      <c r="DU27" s="719"/>
      <c r="DV27" s="720"/>
      <c r="DW27" s="688">
        <v>10.6</v>
      </c>
      <c r="DX27" s="717"/>
      <c r="DY27" s="717"/>
      <c r="DZ27" s="717"/>
      <c r="EA27" s="717"/>
      <c r="EB27" s="717"/>
      <c r="EC27" s="718"/>
    </row>
    <row r="28" spans="2:133" ht="11.25" customHeight="1" x14ac:dyDescent="0.15">
      <c r="B28" s="680" t="s">
        <v>306</v>
      </c>
      <c r="C28" s="681"/>
      <c r="D28" s="681"/>
      <c r="E28" s="681"/>
      <c r="F28" s="681"/>
      <c r="G28" s="681"/>
      <c r="H28" s="681"/>
      <c r="I28" s="681"/>
      <c r="J28" s="681"/>
      <c r="K28" s="681"/>
      <c r="L28" s="681"/>
      <c r="M28" s="681"/>
      <c r="N28" s="681"/>
      <c r="O28" s="681"/>
      <c r="P28" s="681"/>
      <c r="Q28" s="682"/>
      <c r="R28" s="683">
        <v>62063</v>
      </c>
      <c r="S28" s="684"/>
      <c r="T28" s="684"/>
      <c r="U28" s="684"/>
      <c r="V28" s="684"/>
      <c r="W28" s="684"/>
      <c r="X28" s="684"/>
      <c r="Y28" s="685"/>
      <c r="Z28" s="686">
        <v>0.7</v>
      </c>
      <c r="AA28" s="686"/>
      <c r="AB28" s="686"/>
      <c r="AC28" s="686"/>
      <c r="AD28" s="687">
        <v>285</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574126</v>
      </c>
      <c r="CS28" s="684"/>
      <c r="CT28" s="684"/>
      <c r="CU28" s="684"/>
      <c r="CV28" s="684"/>
      <c r="CW28" s="684"/>
      <c r="CX28" s="684"/>
      <c r="CY28" s="685"/>
      <c r="CZ28" s="688">
        <v>6.8</v>
      </c>
      <c r="DA28" s="717"/>
      <c r="DB28" s="717"/>
      <c r="DC28" s="721"/>
      <c r="DD28" s="692">
        <v>540484</v>
      </c>
      <c r="DE28" s="684"/>
      <c r="DF28" s="684"/>
      <c r="DG28" s="684"/>
      <c r="DH28" s="684"/>
      <c r="DI28" s="684"/>
      <c r="DJ28" s="684"/>
      <c r="DK28" s="685"/>
      <c r="DL28" s="692">
        <v>540484</v>
      </c>
      <c r="DM28" s="684"/>
      <c r="DN28" s="684"/>
      <c r="DO28" s="684"/>
      <c r="DP28" s="684"/>
      <c r="DQ28" s="684"/>
      <c r="DR28" s="684"/>
      <c r="DS28" s="684"/>
      <c r="DT28" s="684"/>
      <c r="DU28" s="684"/>
      <c r="DV28" s="685"/>
      <c r="DW28" s="688">
        <v>12.2</v>
      </c>
      <c r="DX28" s="717"/>
      <c r="DY28" s="717"/>
      <c r="DZ28" s="717"/>
      <c r="EA28" s="717"/>
      <c r="EB28" s="717"/>
      <c r="EC28" s="718"/>
    </row>
    <row r="29" spans="2:133" ht="11.25" customHeight="1" x14ac:dyDescent="0.15">
      <c r="B29" s="680" t="s">
        <v>308</v>
      </c>
      <c r="C29" s="681"/>
      <c r="D29" s="681"/>
      <c r="E29" s="681"/>
      <c r="F29" s="681"/>
      <c r="G29" s="681"/>
      <c r="H29" s="681"/>
      <c r="I29" s="681"/>
      <c r="J29" s="681"/>
      <c r="K29" s="681"/>
      <c r="L29" s="681"/>
      <c r="M29" s="681"/>
      <c r="N29" s="681"/>
      <c r="O29" s="681"/>
      <c r="P29" s="681"/>
      <c r="Q29" s="682"/>
      <c r="R29" s="683">
        <v>143660</v>
      </c>
      <c r="S29" s="684"/>
      <c r="T29" s="684"/>
      <c r="U29" s="684"/>
      <c r="V29" s="684"/>
      <c r="W29" s="684"/>
      <c r="X29" s="684"/>
      <c r="Y29" s="685"/>
      <c r="Z29" s="686">
        <v>1.6</v>
      </c>
      <c r="AA29" s="686"/>
      <c r="AB29" s="686"/>
      <c r="AC29" s="686"/>
      <c r="AD29" s="687">
        <v>5879</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574126</v>
      </c>
      <c r="CS29" s="719"/>
      <c r="CT29" s="719"/>
      <c r="CU29" s="719"/>
      <c r="CV29" s="719"/>
      <c r="CW29" s="719"/>
      <c r="CX29" s="719"/>
      <c r="CY29" s="720"/>
      <c r="CZ29" s="688">
        <v>6.8</v>
      </c>
      <c r="DA29" s="717"/>
      <c r="DB29" s="717"/>
      <c r="DC29" s="721"/>
      <c r="DD29" s="692">
        <v>540484</v>
      </c>
      <c r="DE29" s="719"/>
      <c r="DF29" s="719"/>
      <c r="DG29" s="719"/>
      <c r="DH29" s="719"/>
      <c r="DI29" s="719"/>
      <c r="DJ29" s="719"/>
      <c r="DK29" s="720"/>
      <c r="DL29" s="692">
        <v>540484</v>
      </c>
      <c r="DM29" s="719"/>
      <c r="DN29" s="719"/>
      <c r="DO29" s="719"/>
      <c r="DP29" s="719"/>
      <c r="DQ29" s="719"/>
      <c r="DR29" s="719"/>
      <c r="DS29" s="719"/>
      <c r="DT29" s="719"/>
      <c r="DU29" s="719"/>
      <c r="DV29" s="720"/>
      <c r="DW29" s="688">
        <v>12.2</v>
      </c>
      <c r="DX29" s="717"/>
      <c r="DY29" s="717"/>
      <c r="DZ29" s="717"/>
      <c r="EA29" s="717"/>
      <c r="EB29" s="717"/>
      <c r="EC29" s="718"/>
    </row>
    <row r="30" spans="2:133" ht="11.25" customHeight="1" x14ac:dyDescent="0.15">
      <c r="B30" s="680" t="s">
        <v>311</v>
      </c>
      <c r="C30" s="681"/>
      <c r="D30" s="681"/>
      <c r="E30" s="681"/>
      <c r="F30" s="681"/>
      <c r="G30" s="681"/>
      <c r="H30" s="681"/>
      <c r="I30" s="681"/>
      <c r="J30" s="681"/>
      <c r="K30" s="681"/>
      <c r="L30" s="681"/>
      <c r="M30" s="681"/>
      <c r="N30" s="681"/>
      <c r="O30" s="681"/>
      <c r="P30" s="681"/>
      <c r="Q30" s="682"/>
      <c r="R30" s="683">
        <v>9849</v>
      </c>
      <c r="S30" s="684"/>
      <c r="T30" s="684"/>
      <c r="U30" s="684"/>
      <c r="V30" s="684"/>
      <c r="W30" s="684"/>
      <c r="X30" s="684"/>
      <c r="Y30" s="685"/>
      <c r="Z30" s="686">
        <v>0.1</v>
      </c>
      <c r="AA30" s="686"/>
      <c r="AB30" s="686"/>
      <c r="AC30" s="686"/>
      <c r="AD30" s="687" t="s">
        <v>245</v>
      </c>
      <c r="AE30" s="687"/>
      <c r="AF30" s="687"/>
      <c r="AG30" s="687"/>
      <c r="AH30" s="687"/>
      <c r="AI30" s="687"/>
      <c r="AJ30" s="687"/>
      <c r="AK30" s="687"/>
      <c r="AL30" s="688" t="s">
        <v>245</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539169</v>
      </c>
      <c r="CS30" s="684"/>
      <c r="CT30" s="684"/>
      <c r="CU30" s="684"/>
      <c r="CV30" s="684"/>
      <c r="CW30" s="684"/>
      <c r="CX30" s="684"/>
      <c r="CY30" s="685"/>
      <c r="CZ30" s="688">
        <v>6.4</v>
      </c>
      <c r="DA30" s="717"/>
      <c r="DB30" s="717"/>
      <c r="DC30" s="721"/>
      <c r="DD30" s="692">
        <v>507947</v>
      </c>
      <c r="DE30" s="684"/>
      <c r="DF30" s="684"/>
      <c r="DG30" s="684"/>
      <c r="DH30" s="684"/>
      <c r="DI30" s="684"/>
      <c r="DJ30" s="684"/>
      <c r="DK30" s="685"/>
      <c r="DL30" s="692">
        <v>507947</v>
      </c>
      <c r="DM30" s="684"/>
      <c r="DN30" s="684"/>
      <c r="DO30" s="684"/>
      <c r="DP30" s="684"/>
      <c r="DQ30" s="684"/>
      <c r="DR30" s="684"/>
      <c r="DS30" s="684"/>
      <c r="DT30" s="684"/>
      <c r="DU30" s="684"/>
      <c r="DV30" s="685"/>
      <c r="DW30" s="688">
        <v>11.4</v>
      </c>
      <c r="DX30" s="717"/>
      <c r="DY30" s="717"/>
      <c r="DZ30" s="717"/>
      <c r="EA30" s="717"/>
      <c r="EB30" s="717"/>
      <c r="EC30" s="718"/>
    </row>
    <row r="31" spans="2:133" ht="11.25" customHeight="1" x14ac:dyDescent="0.15">
      <c r="B31" s="680" t="s">
        <v>315</v>
      </c>
      <c r="C31" s="681"/>
      <c r="D31" s="681"/>
      <c r="E31" s="681"/>
      <c r="F31" s="681"/>
      <c r="G31" s="681"/>
      <c r="H31" s="681"/>
      <c r="I31" s="681"/>
      <c r="J31" s="681"/>
      <c r="K31" s="681"/>
      <c r="L31" s="681"/>
      <c r="M31" s="681"/>
      <c r="N31" s="681"/>
      <c r="O31" s="681"/>
      <c r="P31" s="681"/>
      <c r="Q31" s="682"/>
      <c r="R31" s="683">
        <v>1061231</v>
      </c>
      <c r="S31" s="684"/>
      <c r="T31" s="684"/>
      <c r="U31" s="684"/>
      <c r="V31" s="684"/>
      <c r="W31" s="684"/>
      <c r="X31" s="684"/>
      <c r="Y31" s="685"/>
      <c r="Z31" s="686">
        <v>11.8</v>
      </c>
      <c r="AA31" s="686"/>
      <c r="AB31" s="686"/>
      <c r="AC31" s="686"/>
      <c r="AD31" s="687" t="s">
        <v>127</v>
      </c>
      <c r="AE31" s="687"/>
      <c r="AF31" s="687"/>
      <c r="AG31" s="687"/>
      <c r="AH31" s="687"/>
      <c r="AI31" s="687"/>
      <c r="AJ31" s="687"/>
      <c r="AK31" s="687"/>
      <c r="AL31" s="688" t="s">
        <v>245</v>
      </c>
      <c r="AM31" s="689"/>
      <c r="AN31" s="689"/>
      <c r="AO31" s="690"/>
      <c r="AP31" s="740" t="s">
        <v>316</v>
      </c>
      <c r="AQ31" s="741"/>
      <c r="AR31" s="741"/>
      <c r="AS31" s="741"/>
      <c r="AT31" s="746" t="s">
        <v>317</v>
      </c>
      <c r="AU31" s="231"/>
      <c r="AV31" s="231"/>
      <c r="AW31" s="231"/>
      <c r="AX31" s="669" t="s">
        <v>190</v>
      </c>
      <c r="AY31" s="670"/>
      <c r="AZ31" s="670"/>
      <c r="BA31" s="670"/>
      <c r="BB31" s="670"/>
      <c r="BC31" s="670"/>
      <c r="BD31" s="670"/>
      <c r="BE31" s="670"/>
      <c r="BF31" s="671"/>
      <c r="BG31" s="751">
        <v>98.6</v>
      </c>
      <c r="BH31" s="738"/>
      <c r="BI31" s="738"/>
      <c r="BJ31" s="738"/>
      <c r="BK31" s="738"/>
      <c r="BL31" s="738"/>
      <c r="BM31" s="678">
        <v>96.3</v>
      </c>
      <c r="BN31" s="738"/>
      <c r="BO31" s="738"/>
      <c r="BP31" s="738"/>
      <c r="BQ31" s="739"/>
      <c r="BR31" s="751">
        <v>98.5</v>
      </c>
      <c r="BS31" s="738"/>
      <c r="BT31" s="738"/>
      <c r="BU31" s="738"/>
      <c r="BV31" s="738"/>
      <c r="BW31" s="738"/>
      <c r="BX31" s="678">
        <v>96.2</v>
      </c>
      <c r="BY31" s="738"/>
      <c r="BZ31" s="738"/>
      <c r="CA31" s="738"/>
      <c r="CB31" s="739"/>
      <c r="CD31" s="725"/>
      <c r="CE31" s="726"/>
      <c r="CF31" s="698" t="s">
        <v>318</v>
      </c>
      <c r="CG31" s="699"/>
      <c r="CH31" s="699"/>
      <c r="CI31" s="699"/>
      <c r="CJ31" s="699"/>
      <c r="CK31" s="699"/>
      <c r="CL31" s="699"/>
      <c r="CM31" s="699"/>
      <c r="CN31" s="699"/>
      <c r="CO31" s="699"/>
      <c r="CP31" s="699"/>
      <c r="CQ31" s="700"/>
      <c r="CR31" s="683">
        <v>34957</v>
      </c>
      <c r="CS31" s="719"/>
      <c r="CT31" s="719"/>
      <c r="CU31" s="719"/>
      <c r="CV31" s="719"/>
      <c r="CW31" s="719"/>
      <c r="CX31" s="719"/>
      <c r="CY31" s="720"/>
      <c r="CZ31" s="688">
        <v>0.4</v>
      </c>
      <c r="DA31" s="717"/>
      <c r="DB31" s="717"/>
      <c r="DC31" s="721"/>
      <c r="DD31" s="692">
        <v>32537</v>
      </c>
      <c r="DE31" s="719"/>
      <c r="DF31" s="719"/>
      <c r="DG31" s="719"/>
      <c r="DH31" s="719"/>
      <c r="DI31" s="719"/>
      <c r="DJ31" s="719"/>
      <c r="DK31" s="720"/>
      <c r="DL31" s="692">
        <v>32537</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319</v>
      </c>
      <c r="C32" s="730"/>
      <c r="D32" s="730"/>
      <c r="E32" s="730"/>
      <c r="F32" s="730"/>
      <c r="G32" s="730"/>
      <c r="H32" s="730"/>
      <c r="I32" s="730"/>
      <c r="J32" s="730"/>
      <c r="K32" s="730"/>
      <c r="L32" s="730"/>
      <c r="M32" s="730"/>
      <c r="N32" s="730"/>
      <c r="O32" s="730"/>
      <c r="P32" s="730"/>
      <c r="Q32" s="731"/>
      <c r="R32" s="683" t="s">
        <v>258</v>
      </c>
      <c r="S32" s="684"/>
      <c r="T32" s="684"/>
      <c r="U32" s="684"/>
      <c r="V32" s="684"/>
      <c r="W32" s="684"/>
      <c r="X32" s="684"/>
      <c r="Y32" s="685"/>
      <c r="Z32" s="686" t="s">
        <v>245</v>
      </c>
      <c r="AA32" s="686"/>
      <c r="AB32" s="686"/>
      <c r="AC32" s="686"/>
      <c r="AD32" s="687" t="s">
        <v>258</v>
      </c>
      <c r="AE32" s="687"/>
      <c r="AF32" s="687"/>
      <c r="AG32" s="687"/>
      <c r="AH32" s="687"/>
      <c r="AI32" s="687"/>
      <c r="AJ32" s="687"/>
      <c r="AK32" s="687"/>
      <c r="AL32" s="688" t="s">
        <v>258</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98.8</v>
      </c>
      <c r="BH32" s="719"/>
      <c r="BI32" s="719"/>
      <c r="BJ32" s="719"/>
      <c r="BK32" s="719"/>
      <c r="BL32" s="719"/>
      <c r="BM32" s="689">
        <v>96.5</v>
      </c>
      <c r="BN32" s="749"/>
      <c r="BO32" s="749"/>
      <c r="BP32" s="749"/>
      <c r="BQ32" s="750"/>
      <c r="BR32" s="752">
        <v>98.4</v>
      </c>
      <c r="BS32" s="719"/>
      <c r="BT32" s="719"/>
      <c r="BU32" s="719"/>
      <c r="BV32" s="719"/>
      <c r="BW32" s="719"/>
      <c r="BX32" s="689">
        <v>96.1</v>
      </c>
      <c r="BY32" s="749"/>
      <c r="BZ32" s="749"/>
      <c r="CA32" s="749"/>
      <c r="CB32" s="750"/>
      <c r="CD32" s="727"/>
      <c r="CE32" s="728"/>
      <c r="CF32" s="698" t="s">
        <v>322</v>
      </c>
      <c r="CG32" s="699"/>
      <c r="CH32" s="699"/>
      <c r="CI32" s="699"/>
      <c r="CJ32" s="699"/>
      <c r="CK32" s="699"/>
      <c r="CL32" s="699"/>
      <c r="CM32" s="699"/>
      <c r="CN32" s="699"/>
      <c r="CO32" s="699"/>
      <c r="CP32" s="699"/>
      <c r="CQ32" s="700"/>
      <c r="CR32" s="683" t="s">
        <v>245</v>
      </c>
      <c r="CS32" s="684"/>
      <c r="CT32" s="684"/>
      <c r="CU32" s="684"/>
      <c r="CV32" s="684"/>
      <c r="CW32" s="684"/>
      <c r="CX32" s="684"/>
      <c r="CY32" s="685"/>
      <c r="CZ32" s="688" t="s">
        <v>245</v>
      </c>
      <c r="DA32" s="717"/>
      <c r="DB32" s="717"/>
      <c r="DC32" s="721"/>
      <c r="DD32" s="692" t="s">
        <v>245</v>
      </c>
      <c r="DE32" s="684"/>
      <c r="DF32" s="684"/>
      <c r="DG32" s="684"/>
      <c r="DH32" s="684"/>
      <c r="DI32" s="684"/>
      <c r="DJ32" s="684"/>
      <c r="DK32" s="685"/>
      <c r="DL32" s="692" t="s">
        <v>127</v>
      </c>
      <c r="DM32" s="684"/>
      <c r="DN32" s="684"/>
      <c r="DO32" s="684"/>
      <c r="DP32" s="684"/>
      <c r="DQ32" s="684"/>
      <c r="DR32" s="684"/>
      <c r="DS32" s="684"/>
      <c r="DT32" s="684"/>
      <c r="DU32" s="684"/>
      <c r="DV32" s="685"/>
      <c r="DW32" s="688" t="s">
        <v>245</v>
      </c>
      <c r="DX32" s="717"/>
      <c r="DY32" s="717"/>
      <c r="DZ32" s="717"/>
      <c r="EA32" s="717"/>
      <c r="EB32" s="717"/>
      <c r="EC32" s="718"/>
    </row>
    <row r="33" spans="2:133" ht="11.25" customHeight="1" x14ac:dyDescent="0.15">
      <c r="B33" s="680" t="s">
        <v>323</v>
      </c>
      <c r="C33" s="681"/>
      <c r="D33" s="681"/>
      <c r="E33" s="681"/>
      <c r="F33" s="681"/>
      <c r="G33" s="681"/>
      <c r="H33" s="681"/>
      <c r="I33" s="681"/>
      <c r="J33" s="681"/>
      <c r="K33" s="681"/>
      <c r="L33" s="681"/>
      <c r="M33" s="681"/>
      <c r="N33" s="681"/>
      <c r="O33" s="681"/>
      <c r="P33" s="681"/>
      <c r="Q33" s="682"/>
      <c r="R33" s="683">
        <v>946485</v>
      </c>
      <c r="S33" s="684"/>
      <c r="T33" s="684"/>
      <c r="U33" s="684"/>
      <c r="V33" s="684"/>
      <c r="W33" s="684"/>
      <c r="X33" s="684"/>
      <c r="Y33" s="685"/>
      <c r="Z33" s="686">
        <v>10.5</v>
      </c>
      <c r="AA33" s="686"/>
      <c r="AB33" s="686"/>
      <c r="AC33" s="686"/>
      <c r="AD33" s="687" t="s">
        <v>127</v>
      </c>
      <c r="AE33" s="687"/>
      <c r="AF33" s="687"/>
      <c r="AG33" s="687"/>
      <c r="AH33" s="687"/>
      <c r="AI33" s="687"/>
      <c r="AJ33" s="687"/>
      <c r="AK33" s="687"/>
      <c r="AL33" s="688" t="s">
        <v>245</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98.1</v>
      </c>
      <c r="BH33" s="754"/>
      <c r="BI33" s="754"/>
      <c r="BJ33" s="754"/>
      <c r="BK33" s="754"/>
      <c r="BL33" s="754"/>
      <c r="BM33" s="755">
        <v>95.4</v>
      </c>
      <c r="BN33" s="754"/>
      <c r="BO33" s="754"/>
      <c r="BP33" s="754"/>
      <c r="BQ33" s="756"/>
      <c r="BR33" s="753">
        <v>98.3</v>
      </c>
      <c r="BS33" s="754"/>
      <c r="BT33" s="754"/>
      <c r="BU33" s="754"/>
      <c r="BV33" s="754"/>
      <c r="BW33" s="754"/>
      <c r="BX33" s="755">
        <v>95.6</v>
      </c>
      <c r="BY33" s="754"/>
      <c r="BZ33" s="754"/>
      <c r="CA33" s="754"/>
      <c r="CB33" s="756"/>
      <c r="CD33" s="698" t="s">
        <v>325</v>
      </c>
      <c r="CE33" s="699"/>
      <c r="CF33" s="699"/>
      <c r="CG33" s="699"/>
      <c r="CH33" s="699"/>
      <c r="CI33" s="699"/>
      <c r="CJ33" s="699"/>
      <c r="CK33" s="699"/>
      <c r="CL33" s="699"/>
      <c r="CM33" s="699"/>
      <c r="CN33" s="699"/>
      <c r="CO33" s="699"/>
      <c r="CP33" s="699"/>
      <c r="CQ33" s="700"/>
      <c r="CR33" s="683">
        <v>3542924</v>
      </c>
      <c r="CS33" s="719"/>
      <c r="CT33" s="719"/>
      <c r="CU33" s="719"/>
      <c r="CV33" s="719"/>
      <c r="CW33" s="719"/>
      <c r="CX33" s="719"/>
      <c r="CY33" s="720"/>
      <c r="CZ33" s="688">
        <v>41.8</v>
      </c>
      <c r="DA33" s="717"/>
      <c r="DB33" s="717"/>
      <c r="DC33" s="721"/>
      <c r="DD33" s="692">
        <v>2786607</v>
      </c>
      <c r="DE33" s="719"/>
      <c r="DF33" s="719"/>
      <c r="DG33" s="719"/>
      <c r="DH33" s="719"/>
      <c r="DI33" s="719"/>
      <c r="DJ33" s="719"/>
      <c r="DK33" s="720"/>
      <c r="DL33" s="692">
        <v>1894834</v>
      </c>
      <c r="DM33" s="719"/>
      <c r="DN33" s="719"/>
      <c r="DO33" s="719"/>
      <c r="DP33" s="719"/>
      <c r="DQ33" s="719"/>
      <c r="DR33" s="719"/>
      <c r="DS33" s="719"/>
      <c r="DT33" s="719"/>
      <c r="DU33" s="719"/>
      <c r="DV33" s="720"/>
      <c r="DW33" s="688">
        <v>42.7</v>
      </c>
      <c r="DX33" s="717"/>
      <c r="DY33" s="717"/>
      <c r="DZ33" s="717"/>
      <c r="EA33" s="717"/>
      <c r="EB33" s="717"/>
      <c r="EC33" s="718"/>
    </row>
    <row r="34" spans="2:133" ht="11.25" customHeight="1" x14ac:dyDescent="0.15">
      <c r="B34" s="680" t="s">
        <v>326</v>
      </c>
      <c r="C34" s="681"/>
      <c r="D34" s="681"/>
      <c r="E34" s="681"/>
      <c r="F34" s="681"/>
      <c r="G34" s="681"/>
      <c r="H34" s="681"/>
      <c r="I34" s="681"/>
      <c r="J34" s="681"/>
      <c r="K34" s="681"/>
      <c r="L34" s="681"/>
      <c r="M34" s="681"/>
      <c r="N34" s="681"/>
      <c r="O34" s="681"/>
      <c r="P34" s="681"/>
      <c r="Q34" s="682"/>
      <c r="R34" s="683">
        <v>27593</v>
      </c>
      <c r="S34" s="684"/>
      <c r="T34" s="684"/>
      <c r="U34" s="684"/>
      <c r="V34" s="684"/>
      <c r="W34" s="684"/>
      <c r="X34" s="684"/>
      <c r="Y34" s="685"/>
      <c r="Z34" s="686">
        <v>0.3</v>
      </c>
      <c r="AA34" s="686"/>
      <c r="AB34" s="686"/>
      <c r="AC34" s="686"/>
      <c r="AD34" s="687">
        <v>4318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1280423</v>
      </c>
      <c r="CS34" s="684"/>
      <c r="CT34" s="684"/>
      <c r="CU34" s="684"/>
      <c r="CV34" s="684"/>
      <c r="CW34" s="684"/>
      <c r="CX34" s="684"/>
      <c r="CY34" s="685"/>
      <c r="CZ34" s="688">
        <v>15.1</v>
      </c>
      <c r="DA34" s="717"/>
      <c r="DB34" s="717"/>
      <c r="DC34" s="721"/>
      <c r="DD34" s="692">
        <v>1062049</v>
      </c>
      <c r="DE34" s="684"/>
      <c r="DF34" s="684"/>
      <c r="DG34" s="684"/>
      <c r="DH34" s="684"/>
      <c r="DI34" s="684"/>
      <c r="DJ34" s="684"/>
      <c r="DK34" s="685"/>
      <c r="DL34" s="692">
        <v>851232</v>
      </c>
      <c r="DM34" s="684"/>
      <c r="DN34" s="684"/>
      <c r="DO34" s="684"/>
      <c r="DP34" s="684"/>
      <c r="DQ34" s="684"/>
      <c r="DR34" s="684"/>
      <c r="DS34" s="684"/>
      <c r="DT34" s="684"/>
      <c r="DU34" s="684"/>
      <c r="DV34" s="685"/>
      <c r="DW34" s="688">
        <v>19.2</v>
      </c>
      <c r="DX34" s="717"/>
      <c r="DY34" s="717"/>
      <c r="DZ34" s="717"/>
      <c r="EA34" s="717"/>
      <c r="EB34" s="717"/>
      <c r="EC34" s="718"/>
    </row>
    <row r="35" spans="2:133" ht="11.25" customHeight="1" x14ac:dyDescent="0.15">
      <c r="B35" s="680" t="s">
        <v>328</v>
      </c>
      <c r="C35" s="681"/>
      <c r="D35" s="681"/>
      <c r="E35" s="681"/>
      <c r="F35" s="681"/>
      <c r="G35" s="681"/>
      <c r="H35" s="681"/>
      <c r="I35" s="681"/>
      <c r="J35" s="681"/>
      <c r="K35" s="681"/>
      <c r="L35" s="681"/>
      <c r="M35" s="681"/>
      <c r="N35" s="681"/>
      <c r="O35" s="681"/>
      <c r="P35" s="681"/>
      <c r="Q35" s="682"/>
      <c r="R35" s="683">
        <v>51884</v>
      </c>
      <c r="S35" s="684"/>
      <c r="T35" s="684"/>
      <c r="U35" s="684"/>
      <c r="V35" s="684"/>
      <c r="W35" s="684"/>
      <c r="X35" s="684"/>
      <c r="Y35" s="685"/>
      <c r="Z35" s="686">
        <v>0.6</v>
      </c>
      <c r="AA35" s="686"/>
      <c r="AB35" s="686"/>
      <c r="AC35" s="686"/>
      <c r="AD35" s="687" t="s">
        <v>245</v>
      </c>
      <c r="AE35" s="687"/>
      <c r="AF35" s="687"/>
      <c r="AG35" s="687"/>
      <c r="AH35" s="687"/>
      <c r="AI35" s="687"/>
      <c r="AJ35" s="687"/>
      <c r="AK35" s="687"/>
      <c r="AL35" s="688" t="s">
        <v>245</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32291</v>
      </c>
      <c r="CS35" s="719"/>
      <c r="CT35" s="719"/>
      <c r="CU35" s="719"/>
      <c r="CV35" s="719"/>
      <c r="CW35" s="719"/>
      <c r="CX35" s="719"/>
      <c r="CY35" s="720"/>
      <c r="CZ35" s="688">
        <v>0.4</v>
      </c>
      <c r="DA35" s="717"/>
      <c r="DB35" s="717"/>
      <c r="DC35" s="721"/>
      <c r="DD35" s="692">
        <v>25300</v>
      </c>
      <c r="DE35" s="719"/>
      <c r="DF35" s="719"/>
      <c r="DG35" s="719"/>
      <c r="DH35" s="719"/>
      <c r="DI35" s="719"/>
      <c r="DJ35" s="719"/>
      <c r="DK35" s="720"/>
      <c r="DL35" s="692">
        <v>12494</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332</v>
      </c>
      <c r="C36" s="681"/>
      <c r="D36" s="681"/>
      <c r="E36" s="681"/>
      <c r="F36" s="681"/>
      <c r="G36" s="681"/>
      <c r="H36" s="681"/>
      <c r="I36" s="681"/>
      <c r="J36" s="681"/>
      <c r="K36" s="681"/>
      <c r="L36" s="681"/>
      <c r="M36" s="681"/>
      <c r="N36" s="681"/>
      <c r="O36" s="681"/>
      <c r="P36" s="681"/>
      <c r="Q36" s="682"/>
      <c r="R36" s="683">
        <v>1111801</v>
      </c>
      <c r="S36" s="684"/>
      <c r="T36" s="684"/>
      <c r="U36" s="684"/>
      <c r="V36" s="684"/>
      <c r="W36" s="684"/>
      <c r="X36" s="684"/>
      <c r="Y36" s="685"/>
      <c r="Z36" s="686">
        <v>12.4</v>
      </c>
      <c r="AA36" s="686"/>
      <c r="AB36" s="686"/>
      <c r="AC36" s="686"/>
      <c r="AD36" s="687" t="s">
        <v>245</v>
      </c>
      <c r="AE36" s="687"/>
      <c r="AF36" s="687"/>
      <c r="AG36" s="687"/>
      <c r="AH36" s="687"/>
      <c r="AI36" s="687"/>
      <c r="AJ36" s="687"/>
      <c r="AK36" s="687"/>
      <c r="AL36" s="688" t="s">
        <v>245</v>
      </c>
      <c r="AM36" s="689"/>
      <c r="AN36" s="689"/>
      <c r="AO36" s="690"/>
      <c r="AP36" s="235"/>
      <c r="AQ36" s="757" t="s">
        <v>333</v>
      </c>
      <c r="AR36" s="758"/>
      <c r="AS36" s="758"/>
      <c r="AT36" s="758"/>
      <c r="AU36" s="758"/>
      <c r="AV36" s="758"/>
      <c r="AW36" s="758"/>
      <c r="AX36" s="758"/>
      <c r="AY36" s="759"/>
      <c r="AZ36" s="672">
        <v>834635</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254649</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685012</v>
      </c>
      <c r="CS36" s="684"/>
      <c r="CT36" s="684"/>
      <c r="CU36" s="684"/>
      <c r="CV36" s="684"/>
      <c r="CW36" s="684"/>
      <c r="CX36" s="684"/>
      <c r="CY36" s="685"/>
      <c r="CZ36" s="688">
        <v>8.1</v>
      </c>
      <c r="DA36" s="717"/>
      <c r="DB36" s="717"/>
      <c r="DC36" s="721"/>
      <c r="DD36" s="692">
        <v>556787</v>
      </c>
      <c r="DE36" s="684"/>
      <c r="DF36" s="684"/>
      <c r="DG36" s="684"/>
      <c r="DH36" s="684"/>
      <c r="DI36" s="684"/>
      <c r="DJ36" s="684"/>
      <c r="DK36" s="685"/>
      <c r="DL36" s="692">
        <v>429410</v>
      </c>
      <c r="DM36" s="684"/>
      <c r="DN36" s="684"/>
      <c r="DO36" s="684"/>
      <c r="DP36" s="684"/>
      <c r="DQ36" s="684"/>
      <c r="DR36" s="684"/>
      <c r="DS36" s="684"/>
      <c r="DT36" s="684"/>
      <c r="DU36" s="684"/>
      <c r="DV36" s="685"/>
      <c r="DW36" s="688">
        <v>9.6999999999999993</v>
      </c>
      <c r="DX36" s="717"/>
      <c r="DY36" s="717"/>
      <c r="DZ36" s="717"/>
      <c r="EA36" s="717"/>
      <c r="EB36" s="717"/>
      <c r="EC36" s="718"/>
    </row>
    <row r="37" spans="2:133" ht="11.25" customHeight="1" x14ac:dyDescent="0.15">
      <c r="B37" s="680" t="s">
        <v>336</v>
      </c>
      <c r="C37" s="681"/>
      <c r="D37" s="681"/>
      <c r="E37" s="681"/>
      <c r="F37" s="681"/>
      <c r="G37" s="681"/>
      <c r="H37" s="681"/>
      <c r="I37" s="681"/>
      <c r="J37" s="681"/>
      <c r="K37" s="681"/>
      <c r="L37" s="681"/>
      <c r="M37" s="681"/>
      <c r="N37" s="681"/>
      <c r="O37" s="681"/>
      <c r="P37" s="681"/>
      <c r="Q37" s="682"/>
      <c r="R37" s="683">
        <v>289237</v>
      </c>
      <c r="S37" s="684"/>
      <c r="T37" s="684"/>
      <c r="U37" s="684"/>
      <c r="V37" s="684"/>
      <c r="W37" s="684"/>
      <c r="X37" s="684"/>
      <c r="Y37" s="685"/>
      <c r="Z37" s="686">
        <v>3.2</v>
      </c>
      <c r="AA37" s="686"/>
      <c r="AB37" s="686"/>
      <c r="AC37" s="686"/>
      <c r="AD37" s="687" t="s">
        <v>127</v>
      </c>
      <c r="AE37" s="687"/>
      <c r="AF37" s="687"/>
      <c r="AG37" s="687"/>
      <c r="AH37" s="687"/>
      <c r="AI37" s="687"/>
      <c r="AJ37" s="687"/>
      <c r="AK37" s="687"/>
      <c r="AL37" s="688" t="s">
        <v>245</v>
      </c>
      <c r="AM37" s="689"/>
      <c r="AN37" s="689"/>
      <c r="AO37" s="690"/>
      <c r="AQ37" s="761" t="s">
        <v>337</v>
      </c>
      <c r="AR37" s="762"/>
      <c r="AS37" s="762"/>
      <c r="AT37" s="762"/>
      <c r="AU37" s="762"/>
      <c r="AV37" s="762"/>
      <c r="AW37" s="762"/>
      <c r="AX37" s="762"/>
      <c r="AY37" s="763"/>
      <c r="AZ37" s="683">
        <v>18371</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254649</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131243</v>
      </c>
      <c r="CS37" s="719"/>
      <c r="CT37" s="719"/>
      <c r="CU37" s="719"/>
      <c r="CV37" s="719"/>
      <c r="CW37" s="719"/>
      <c r="CX37" s="719"/>
      <c r="CY37" s="720"/>
      <c r="CZ37" s="688">
        <v>1.5</v>
      </c>
      <c r="DA37" s="717"/>
      <c r="DB37" s="717"/>
      <c r="DC37" s="721"/>
      <c r="DD37" s="692">
        <v>104243</v>
      </c>
      <c r="DE37" s="719"/>
      <c r="DF37" s="719"/>
      <c r="DG37" s="719"/>
      <c r="DH37" s="719"/>
      <c r="DI37" s="719"/>
      <c r="DJ37" s="719"/>
      <c r="DK37" s="720"/>
      <c r="DL37" s="692">
        <v>75539</v>
      </c>
      <c r="DM37" s="719"/>
      <c r="DN37" s="719"/>
      <c r="DO37" s="719"/>
      <c r="DP37" s="719"/>
      <c r="DQ37" s="719"/>
      <c r="DR37" s="719"/>
      <c r="DS37" s="719"/>
      <c r="DT37" s="719"/>
      <c r="DU37" s="719"/>
      <c r="DV37" s="720"/>
      <c r="DW37" s="688">
        <v>1.7</v>
      </c>
      <c r="DX37" s="717"/>
      <c r="DY37" s="717"/>
      <c r="DZ37" s="717"/>
      <c r="EA37" s="717"/>
      <c r="EB37" s="717"/>
      <c r="EC37" s="718"/>
    </row>
    <row r="38" spans="2:133" ht="11.25" customHeight="1" x14ac:dyDescent="0.15">
      <c r="B38" s="680" t="s">
        <v>340</v>
      </c>
      <c r="C38" s="681"/>
      <c r="D38" s="681"/>
      <c r="E38" s="681"/>
      <c r="F38" s="681"/>
      <c r="G38" s="681"/>
      <c r="H38" s="681"/>
      <c r="I38" s="681"/>
      <c r="J38" s="681"/>
      <c r="K38" s="681"/>
      <c r="L38" s="681"/>
      <c r="M38" s="681"/>
      <c r="N38" s="681"/>
      <c r="O38" s="681"/>
      <c r="P38" s="681"/>
      <c r="Q38" s="682"/>
      <c r="R38" s="683">
        <v>167781</v>
      </c>
      <c r="S38" s="684"/>
      <c r="T38" s="684"/>
      <c r="U38" s="684"/>
      <c r="V38" s="684"/>
      <c r="W38" s="684"/>
      <c r="X38" s="684"/>
      <c r="Y38" s="685"/>
      <c r="Z38" s="686">
        <v>1.9</v>
      </c>
      <c r="AA38" s="686"/>
      <c r="AB38" s="686"/>
      <c r="AC38" s="686"/>
      <c r="AD38" s="687">
        <v>1625</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7272</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2702</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816264</v>
      </c>
      <c r="CS38" s="684"/>
      <c r="CT38" s="684"/>
      <c r="CU38" s="684"/>
      <c r="CV38" s="684"/>
      <c r="CW38" s="684"/>
      <c r="CX38" s="684"/>
      <c r="CY38" s="685"/>
      <c r="CZ38" s="688">
        <v>9.6</v>
      </c>
      <c r="DA38" s="717"/>
      <c r="DB38" s="717"/>
      <c r="DC38" s="721"/>
      <c r="DD38" s="692">
        <v>645280</v>
      </c>
      <c r="DE38" s="684"/>
      <c r="DF38" s="684"/>
      <c r="DG38" s="684"/>
      <c r="DH38" s="684"/>
      <c r="DI38" s="684"/>
      <c r="DJ38" s="684"/>
      <c r="DK38" s="685"/>
      <c r="DL38" s="692">
        <v>601698</v>
      </c>
      <c r="DM38" s="684"/>
      <c r="DN38" s="684"/>
      <c r="DO38" s="684"/>
      <c r="DP38" s="684"/>
      <c r="DQ38" s="684"/>
      <c r="DR38" s="684"/>
      <c r="DS38" s="684"/>
      <c r="DT38" s="684"/>
      <c r="DU38" s="684"/>
      <c r="DV38" s="685"/>
      <c r="DW38" s="688">
        <v>13.6</v>
      </c>
      <c r="DX38" s="717"/>
      <c r="DY38" s="717"/>
      <c r="DZ38" s="717"/>
      <c r="EA38" s="717"/>
      <c r="EB38" s="717"/>
      <c r="EC38" s="718"/>
    </row>
    <row r="39" spans="2:133" ht="11.25" customHeight="1" x14ac:dyDescent="0.15">
      <c r="B39" s="680" t="s">
        <v>344</v>
      </c>
      <c r="C39" s="681"/>
      <c r="D39" s="681"/>
      <c r="E39" s="681"/>
      <c r="F39" s="681"/>
      <c r="G39" s="681"/>
      <c r="H39" s="681"/>
      <c r="I39" s="681"/>
      <c r="J39" s="681"/>
      <c r="K39" s="681"/>
      <c r="L39" s="681"/>
      <c r="M39" s="681"/>
      <c r="N39" s="681"/>
      <c r="O39" s="681"/>
      <c r="P39" s="681"/>
      <c r="Q39" s="682"/>
      <c r="R39" s="683">
        <v>676744</v>
      </c>
      <c r="S39" s="684"/>
      <c r="T39" s="684"/>
      <c r="U39" s="684"/>
      <c r="V39" s="684"/>
      <c r="W39" s="684"/>
      <c r="X39" s="684"/>
      <c r="Y39" s="685"/>
      <c r="Z39" s="686">
        <v>7.5</v>
      </c>
      <c r="AA39" s="686"/>
      <c r="AB39" s="686"/>
      <c r="AC39" s="686"/>
      <c r="AD39" s="687" t="s">
        <v>245</v>
      </c>
      <c r="AE39" s="687"/>
      <c r="AF39" s="687"/>
      <c r="AG39" s="687"/>
      <c r="AH39" s="687"/>
      <c r="AI39" s="687"/>
      <c r="AJ39" s="687"/>
      <c r="AK39" s="687"/>
      <c r="AL39" s="688" t="s">
        <v>127</v>
      </c>
      <c r="AM39" s="689"/>
      <c r="AN39" s="689"/>
      <c r="AO39" s="690"/>
      <c r="AQ39" s="761" t="s">
        <v>345</v>
      </c>
      <c r="AR39" s="762"/>
      <c r="AS39" s="762"/>
      <c r="AT39" s="762"/>
      <c r="AU39" s="762"/>
      <c r="AV39" s="762"/>
      <c r="AW39" s="762"/>
      <c r="AX39" s="762"/>
      <c r="AY39" s="763"/>
      <c r="AZ39" s="683" t="s">
        <v>127</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4322</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639674</v>
      </c>
      <c r="CS39" s="719"/>
      <c r="CT39" s="719"/>
      <c r="CU39" s="719"/>
      <c r="CV39" s="719"/>
      <c r="CW39" s="719"/>
      <c r="CX39" s="719"/>
      <c r="CY39" s="720"/>
      <c r="CZ39" s="688">
        <v>7.5</v>
      </c>
      <c r="DA39" s="717"/>
      <c r="DB39" s="717"/>
      <c r="DC39" s="721"/>
      <c r="DD39" s="692">
        <v>497191</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348</v>
      </c>
      <c r="C40" s="681"/>
      <c r="D40" s="681"/>
      <c r="E40" s="681"/>
      <c r="F40" s="681"/>
      <c r="G40" s="681"/>
      <c r="H40" s="681"/>
      <c r="I40" s="681"/>
      <c r="J40" s="681"/>
      <c r="K40" s="681"/>
      <c r="L40" s="681"/>
      <c r="M40" s="681"/>
      <c r="N40" s="681"/>
      <c r="O40" s="681"/>
      <c r="P40" s="681"/>
      <c r="Q40" s="682"/>
      <c r="R40" s="683" t="s">
        <v>258</v>
      </c>
      <c r="S40" s="684"/>
      <c r="T40" s="684"/>
      <c r="U40" s="684"/>
      <c r="V40" s="684"/>
      <c r="W40" s="684"/>
      <c r="X40" s="684"/>
      <c r="Y40" s="685"/>
      <c r="Z40" s="686" t="s">
        <v>245</v>
      </c>
      <c r="AA40" s="686"/>
      <c r="AB40" s="686"/>
      <c r="AC40" s="686"/>
      <c r="AD40" s="687" t="s">
        <v>127</v>
      </c>
      <c r="AE40" s="687"/>
      <c r="AF40" s="687"/>
      <c r="AG40" s="687"/>
      <c r="AH40" s="687"/>
      <c r="AI40" s="687"/>
      <c r="AJ40" s="687"/>
      <c r="AK40" s="687"/>
      <c r="AL40" s="688" t="s">
        <v>245</v>
      </c>
      <c r="AM40" s="689"/>
      <c r="AN40" s="689"/>
      <c r="AO40" s="690"/>
      <c r="AQ40" s="761" t="s">
        <v>349</v>
      </c>
      <c r="AR40" s="762"/>
      <c r="AS40" s="762"/>
      <c r="AT40" s="762"/>
      <c r="AU40" s="762"/>
      <c r="AV40" s="762"/>
      <c r="AW40" s="762"/>
      <c r="AX40" s="762"/>
      <c r="AY40" s="763"/>
      <c r="AZ40" s="683" t="s">
        <v>250</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95</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89260</v>
      </c>
      <c r="CS40" s="684"/>
      <c r="CT40" s="684"/>
      <c r="CU40" s="684"/>
      <c r="CV40" s="684"/>
      <c r="CW40" s="684"/>
      <c r="CX40" s="684"/>
      <c r="CY40" s="685"/>
      <c r="CZ40" s="688">
        <v>1.1000000000000001</v>
      </c>
      <c r="DA40" s="717"/>
      <c r="DB40" s="717"/>
      <c r="DC40" s="721"/>
      <c r="DD40" s="692" t="s">
        <v>250</v>
      </c>
      <c r="DE40" s="684"/>
      <c r="DF40" s="684"/>
      <c r="DG40" s="684"/>
      <c r="DH40" s="684"/>
      <c r="DI40" s="684"/>
      <c r="DJ40" s="684"/>
      <c r="DK40" s="685"/>
      <c r="DL40" s="692" t="s">
        <v>258</v>
      </c>
      <c r="DM40" s="684"/>
      <c r="DN40" s="684"/>
      <c r="DO40" s="684"/>
      <c r="DP40" s="684"/>
      <c r="DQ40" s="684"/>
      <c r="DR40" s="684"/>
      <c r="DS40" s="684"/>
      <c r="DT40" s="684"/>
      <c r="DU40" s="684"/>
      <c r="DV40" s="685"/>
      <c r="DW40" s="688" t="s">
        <v>250</v>
      </c>
      <c r="DX40" s="717"/>
      <c r="DY40" s="717"/>
      <c r="DZ40" s="717"/>
      <c r="EA40" s="717"/>
      <c r="EB40" s="717"/>
      <c r="EC40" s="718"/>
    </row>
    <row r="41" spans="2:133" ht="11.25" customHeight="1" x14ac:dyDescent="0.15">
      <c r="B41" s="680" t="s">
        <v>353</v>
      </c>
      <c r="C41" s="681"/>
      <c r="D41" s="681"/>
      <c r="E41" s="681"/>
      <c r="F41" s="681"/>
      <c r="G41" s="681"/>
      <c r="H41" s="681"/>
      <c r="I41" s="681"/>
      <c r="J41" s="681"/>
      <c r="K41" s="681"/>
      <c r="L41" s="681"/>
      <c r="M41" s="681"/>
      <c r="N41" s="681"/>
      <c r="O41" s="681"/>
      <c r="P41" s="681"/>
      <c r="Q41" s="682"/>
      <c r="R41" s="683">
        <v>159544</v>
      </c>
      <c r="S41" s="684"/>
      <c r="T41" s="684"/>
      <c r="U41" s="684"/>
      <c r="V41" s="684"/>
      <c r="W41" s="684"/>
      <c r="X41" s="684"/>
      <c r="Y41" s="685"/>
      <c r="Z41" s="686">
        <v>1.8</v>
      </c>
      <c r="AA41" s="686"/>
      <c r="AB41" s="686"/>
      <c r="AC41" s="686"/>
      <c r="AD41" s="687" t="s">
        <v>245</v>
      </c>
      <c r="AE41" s="687"/>
      <c r="AF41" s="687"/>
      <c r="AG41" s="687"/>
      <c r="AH41" s="687"/>
      <c r="AI41" s="687"/>
      <c r="AJ41" s="687"/>
      <c r="AK41" s="687"/>
      <c r="AL41" s="688" t="s">
        <v>127</v>
      </c>
      <c r="AM41" s="689"/>
      <c r="AN41" s="689"/>
      <c r="AO41" s="690"/>
      <c r="AQ41" s="761" t="s">
        <v>354</v>
      </c>
      <c r="AR41" s="762"/>
      <c r="AS41" s="762"/>
      <c r="AT41" s="762"/>
      <c r="AU41" s="762"/>
      <c r="AV41" s="762"/>
      <c r="AW41" s="762"/>
      <c r="AX41" s="762"/>
      <c r="AY41" s="763"/>
      <c r="AZ41" s="683">
        <v>222802</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v>1</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245</v>
      </c>
      <c r="DA41" s="717"/>
      <c r="DB41" s="717"/>
      <c r="DC41" s="721"/>
      <c r="DD41" s="692" t="s">
        <v>258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357</v>
      </c>
      <c r="C42" s="734"/>
      <c r="D42" s="734"/>
      <c r="E42" s="734"/>
      <c r="F42" s="734"/>
      <c r="G42" s="734"/>
      <c r="H42" s="734"/>
      <c r="I42" s="734"/>
      <c r="J42" s="734"/>
      <c r="K42" s="734"/>
      <c r="L42" s="734"/>
      <c r="M42" s="734"/>
      <c r="N42" s="734"/>
      <c r="O42" s="734"/>
      <c r="P42" s="734"/>
      <c r="Q42" s="735"/>
      <c r="R42" s="768">
        <v>8993939</v>
      </c>
      <c r="S42" s="769"/>
      <c r="T42" s="769"/>
      <c r="U42" s="769"/>
      <c r="V42" s="769"/>
      <c r="W42" s="769"/>
      <c r="X42" s="769"/>
      <c r="Y42" s="777"/>
      <c r="Z42" s="778">
        <v>100</v>
      </c>
      <c r="AA42" s="778"/>
      <c r="AB42" s="778"/>
      <c r="AC42" s="778"/>
      <c r="AD42" s="779">
        <v>4276877</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586190</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352</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1443335</v>
      </c>
      <c r="CS42" s="684"/>
      <c r="CT42" s="684"/>
      <c r="CU42" s="684"/>
      <c r="CV42" s="684"/>
      <c r="CW42" s="684"/>
      <c r="CX42" s="684"/>
      <c r="CY42" s="685"/>
      <c r="CZ42" s="688">
        <v>17</v>
      </c>
      <c r="DA42" s="689"/>
      <c r="DB42" s="689"/>
      <c r="DC42" s="701"/>
      <c r="DD42" s="692">
        <v>192386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38117</v>
      </c>
      <c r="CS43" s="719"/>
      <c r="CT43" s="719"/>
      <c r="CU43" s="719"/>
      <c r="CV43" s="719"/>
      <c r="CW43" s="719"/>
      <c r="CX43" s="719"/>
      <c r="CY43" s="720"/>
      <c r="CZ43" s="688">
        <v>0.4</v>
      </c>
      <c r="DA43" s="717"/>
      <c r="DB43" s="717"/>
      <c r="DC43" s="721"/>
      <c r="DD43" s="692">
        <v>38117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362</v>
      </c>
      <c r="CG44" s="681"/>
      <c r="CH44" s="681"/>
      <c r="CI44" s="681"/>
      <c r="CJ44" s="681"/>
      <c r="CK44" s="681"/>
      <c r="CL44" s="681"/>
      <c r="CM44" s="681"/>
      <c r="CN44" s="681"/>
      <c r="CO44" s="681"/>
      <c r="CP44" s="681"/>
      <c r="CQ44" s="682"/>
      <c r="CR44" s="683">
        <v>1390442</v>
      </c>
      <c r="CS44" s="684"/>
      <c r="CT44" s="684"/>
      <c r="CU44" s="684"/>
      <c r="CV44" s="684"/>
      <c r="CW44" s="684"/>
      <c r="CX44" s="684"/>
      <c r="CY44" s="685"/>
      <c r="CZ44" s="688">
        <v>16.399999999999999</v>
      </c>
      <c r="DA44" s="689"/>
      <c r="DB44" s="689"/>
      <c r="DC44" s="701"/>
      <c r="DD44" s="692">
        <v>188542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363</v>
      </c>
      <c r="CG45" s="681"/>
      <c r="CH45" s="681"/>
      <c r="CI45" s="681"/>
      <c r="CJ45" s="681"/>
      <c r="CK45" s="681"/>
      <c r="CL45" s="681"/>
      <c r="CM45" s="681"/>
      <c r="CN45" s="681"/>
      <c r="CO45" s="681"/>
      <c r="CP45" s="681"/>
      <c r="CQ45" s="682"/>
      <c r="CR45" s="683">
        <v>600284</v>
      </c>
      <c r="CS45" s="719"/>
      <c r="CT45" s="719"/>
      <c r="CU45" s="719"/>
      <c r="CV45" s="719"/>
      <c r="CW45" s="719"/>
      <c r="CX45" s="719"/>
      <c r="CY45" s="720"/>
      <c r="CZ45" s="688">
        <v>7.1</v>
      </c>
      <c r="DA45" s="717"/>
      <c r="DB45" s="717"/>
      <c r="DC45" s="721"/>
      <c r="DD45" s="692">
        <v>48183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765563</v>
      </c>
      <c r="CS46" s="684"/>
      <c r="CT46" s="684"/>
      <c r="CU46" s="684"/>
      <c r="CV46" s="684"/>
      <c r="CW46" s="684"/>
      <c r="CX46" s="684"/>
      <c r="CY46" s="685"/>
      <c r="CZ46" s="688">
        <v>9</v>
      </c>
      <c r="DA46" s="689"/>
      <c r="DB46" s="689"/>
      <c r="DC46" s="701"/>
      <c r="DD46" s="692">
        <v>138964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52893</v>
      </c>
      <c r="CS47" s="719"/>
      <c r="CT47" s="719"/>
      <c r="CU47" s="719"/>
      <c r="CV47" s="719"/>
      <c r="CW47" s="719"/>
      <c r="CX47" s="719"/>
      <c r="CY47" s="720"/>
      <c r="CZ47" s="688">
        <v>0.6</v>
      </c>
      <c r="DA47" s="717"/>
      <c r="DB47" s="717"/>
      <c r="DC47" s="721"/>
      <c r="DD47" s="692">
        <v>3844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368</v>
      </c>
      <c r="CD48" s="799"/>
      <c r="CE48" s="800"/>
      <c r="CF48" s="680" t="s">
        <v>369</v>
      </c>
      <c r="CG48" s="681"/>
      <c r="CH48" s="681"/>
      <c r="CI48" s="681"/>
      <c r="CJ48" s="681"/>
      <c r="CK48" s="681"/>
      <c r="CL48" s="681"/>
      <c r="CM48" s="681"/>
      <c r="CN48" s="681"/>
      <c r="CO48" s="681"/>
      <c r="CP48" s="681"/>
      <c r="CQ48" s="682"/>
      <c r="CR48" s="683" t="s">
        <v>127</v>
      </c>
      <c r="CS48" s="684"/>
      <c r="CT48" s="684"/>
      <c r="CU48" s="684"/>
      <c r="CV48" s="684"/>
      <c r="CW48" s="684"/>
      <c r="CX48" s="684"/>
      <c r="CY48" s="685"/>
      <c r="CZ48" s="688" t="s">
        <v>245</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370</v>
      </c>
      <c r="CE49" s="734"/>
      <c r="CF49" s="734"/>
      <c r="CG49" s="734"/>
      <c r="CH49" s="734"/>
      <c r="CI49" s="734"/>
      <c r="CJ49" s="734"/>
      <c r="CK49" s="734"/>
      <c r="CL49" s="734"/>
      <c r="CM49" s="734"/>
      <c r="CN49" s="734"/>
      <c r="CO49" s="734"/>
      <c r="CP49" s="734"/>
      <c r="CQ49" s="735"/>
      <c r="CR49" s="768">
        <v>8475715</v>
      </c>
      <c r="CS49" s="754"/>
      <c r="CT49" s="754"/>
      <c r="CU49" s="754"/>
      <c r="CV49" s="754"/>
      <c r="CW49" s="754"/>
      <c r="CX49" s="754"/>
      <c r="CY49" s="785"/>
      <c r="CZ49" s="780">
        <v>100</v>
      </c>
      <c r="DA49" s="786"/>
      <c r="DB49" s="786"/>
      <c r="DC49" s="787"/>
      <c r="DD49" s="788">
        <v>5091581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UoTHcYrrEz8w3KlOcF+Ddn7fBtoxGkxRC8oXDY77DDcL95AjlfoFfPtm7xiT58zQFsbnp3HOeVgb2XALKz9SQ==" saltValue="tOcEIqEhWSCCGkFBNg5HH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393</v>
      </c>
      <c r="C7" s="816"/>
      <c r="D7" s="816"/>
      <c r="E7" s="816"/>
      <c r="F7" s="816"/>
      <c r="G7" s="816"/>
      <c r="H7" s="816"/>
      <c r="I7" s="816"/>
      <c r="J7" s="816"/>
      <c r="K7" s="816"/>
      <c r="L7" s="816"/>
      <c r="M7" s="816"/>
      <c r="N7" s="816"/>
      <c r="O7" s="816"/>
      <c r="P7" s="817"/>
      <c r="Q7" s="818">
        <v>8994</v>
      </c>
      <c r="R7" s="819"/>
      <c r="S7" s="819"/>
      <c r="T7" s="819"/>
      <c r="U7" s="819"/>
      <c r="V7" s="819">
        <v>8476</v>
      </c>
      <c r="W7" s="819"/>
      <c r="X7" s="819"/>
      <c r="Y7" s="819"/>
      <c r="Z7" s="819"/>
      <c r="AA7" s="819">
        <v>518</v>
      </c>
      <c r="AB7" s="819"/>
      <c r="AC7" s="819"/>
      <c r="AD7" s="819"/>
      <c r="AE7" s="820"/>
      <c r="AF7" s="821">
        <v>287</v>
      </c>
      <c r="AG7" s="822"/>
      <c r="AH7" s="822"/>
      <c r="AI7" s="822"/>
      <c r="AJ7" s="823"/>
      <c r="AK7" s="858">
        <v>1112</v>
      </c>
      <c r="AL7" s="859"/>
      <c r="AM7" s="859"/>
      <c r="AN7" s="859"/>
      <c r="AO7" s="859"/>
      <c r="AP7" s="859">
        <v>5977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0</v>
      </c>
      <c r="CI7" s="856"/>
      <c r="CJ7" s="856"/>
      <c r="CK7" s="856"/>
      <c r="CL7" s="857"/>
      <c r="CM7" s="855">
        <v>41</v>
      </c>
      <c r="CN7" s="856"/>
      <c r="CO7" s="856"/>
      <c r="CP7" s="856"/>
      <c r="CQ7" s="857"/>
      <c r="CR7" s="855">
        <v>30</v>
      </c>
      <c r="CS7" s="856"/>
      <c r="CT7" s="856"/>
      <c r="CU7" s="856"/>
      <c r="CV7" s="857"/>
      <c r="CW7" s="855">
        <v>6</v>
      </c>
      <c r="CX7" s="856"/>
      <c r="CY7" s="856"/>
      <c r="CZ7" s="856"/>
      <c r="DA7" s="857"/>
      <c r="DB7" s="855" t="s">
        <v>590</v>
      </c>
      <c r="DC7" s="856"/>
      <c r="DD7" s="856"/>
      <c r="DE7" s="856"/>
      <c r="DF7" s="857"/>
      <c r="DG7" s="855" t="s">
        <v>590</v>
      </c>
      <c r="DH7" s="856"/>
      <c r="DI7" s="856"/>
      <c r="DJ7" s="856"/>
      <c r="DK7" s="857"/>
      <c r="DL7" s="855" t="s">
        <v>590</v>
      </c>
      <c r="DM7" s="856"/>
      <c r="DN7" s="856"/>
      <c r="DO7" s="856"/>
      <c r="DP7" s="857"/>
      <c r="DQ7" s="855" t="s">
        <v>590</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-430</v>
      </c>
      <c r="CI8" s="866"/>
      <c r="CJ8" s="866"/>
      <c r="CK8" s="866"/>
      <c r="CL8" s="867"/>
      <c r="CM8" s="865">
        <v>-9824</v>
      </c>
      <c r="CN8" s="866"/>
      <c r="CO8" s="866"/>
      <c r="CP8" s="866"/>
      <c r="CQ8" s="867"/>
      <c r="CR8" s="865">
        <v>0</v>
      </c>
      <c r="CS8" s="866"/>
      <c r="CT8" s="866"/>
      <c r="CU8" s="866"/>
      <c r="CV8" s="867"/>
      <c r="CW8" s="865" t="s">
        <v>601</v>
      </c>
      <c r="CX8" s="866"/>
      <c r="CY8" s="866"/>
      <c r="CZ8" s="866"/>
      <c r="DA8" s="867"/>
      <c r="DB8" s="865">
        <v>17</v>
      </c>
      <c r="DC8" s="866"/>
      <c r="DD8" s="866"/>
      <c r="DE8" s="866"/>
      <c r="DF8" s="867"/>
      <c r="DG8" s="865" t="s">
        <v>601</v>
      </c>
      <c r="DH8" s="866"/>
      <c r="DI8" s="866"/>
      <c r="DJ8" s="866"/>
      <c r="DK8" s="867"/>
      <c r="DL8" s="865" t="s">
        <v>601</v>
      </c>
      <c r="DM8" s="866"/>
      <c r="DN8" s="866"/>
      <c r="DO8" s="866"/>
      <c r="DP8" s="867"/>
      <c r="DQ8" s="865" t="s">
        <v>601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600</v>
      </c>
      <c r="BT9" s="853"/>
      <c r="BU9" s="853"/>
      <c r="BV9" s="853"/>
      <c r="BW9" s="853"/>
      <c r="BX9" s="853"/>
      <c r="BY9" s="853"/>
      <c r="BZ9" s="853"/>
      <c r="CA9" s="853"/>
      <c r="CB9" s="853"/>
      <c r="CC9" s="853"/>
      <c r="CD9" s="853"/>
      <c r="CE9" s="853"/>
      <c r="CF9" s="853"/>
      <c r="CG9" s="854"/>
      <c r="CH9" s="865">
        <v>13</v>
      </c>
      <c r="CI9" s="866"/>
      <c r="CJ9" s="866"/>
      <c r="CK9" s="866"/>
      <c r="CL9" s="867"/>
      <c r="CM9" s="865">
        <v>1055</v>
      </c>
      <c r="CN9" s="866"/>
      <c r="CO9" s="866"/>
      <c r="CP9" s="866"/>
      <c r="CQ9" s="867"/>
      <c r="CR9" s="865">
        <v>35</v>
      </c>
      <c r="CS9" s="866"/>
      <c r="CT9" s="866"/>
      <c r="CU9" s="866"/>
      <c r="CV9" s="867"/>
      <c r="CW9" s="865" t="s">
        <v>601</v>
      </c>
      <c r="CX9" s="866"/>
      <c r="CY9" s="866"/>
      <c r="CZ9" s="866"/>
      <c r="DA9" s="867"/>
      <c r="DB9" s="865">
        <v>15</v>
      </c>
      <c r="DC9" s="866"/>
      <c r="DD9" s="866"/>
      <c r="DE9" s="866"/>
      <c r="DF9" s="867"/>
      <c r="DG9" s="865" t="s">
        <v>601</v>
      </c>
      <c r="DH9" s="866"/>
      <c r="DI9" s="866"/>
      <c r="DJ9" s="866"/>
      <c r="DK9" s="867"/>
      <c r="DL9" s="865" t="s">
        <v>601</v>
      </c>
      <c r="DM9" s="866"/>
      <c r="DN9" s="866"/>
      <c r="DO9" s="866"/>
      <c r="DP9" s="867"/>
      <c r="DQ9" s="865">
        <v>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8994</v>
      </c>
      <c r="R23" s="878"/>
      <c r="S23" s="878"/>
      <c r="T23" s="878"/>
      <c r="U23" s="878"/>
      <c r="V23" s="878">
        <v>8476</v>
      </c>
      <c r="W23" s="878"/>
      <c r="X23" s="878"/>
      <c r="Y23" s="878"/>
      <c r="Z23" s="878"/>
      <c r="AA23" s="878">
        <v>518</v>
      </c>
      <c r="AB23" s="878"/>
      <c r="AC23" s="878"/>
      <c r="AD23" s="878"/>
      <c r="AE23" s="879"/>
      <c r="AF23" s="880">
        <v>287</v>
      </c>
      <c r="AG23" s="878"/>
      <c r="AH23" s="878"/>
      <c r="AI23" s="878"/>
      <c r="AJ23" s="881"/>
      <c r="AK23" s="882"/>
      <c r="AL23" s="883"/>
      <c r="AM23" s="883"/>
      <c r="AN23" s="883"/>
      <c r="AO23" s="883"/>
      <c r="AP23" s="878">
        <v>5977</v>
      </c>
      <c r="AQ23" s="878"/>
      <c r="AR23" s="878"/>
      <c r="AS23" s="878"/>
      <c r="AT23" s="878"/>
      <c r="AU23" s="884"/>
      <c r="AV23" s="884"/>
      <c r="AW23" s="884"/>
      <c r="AX23" s="884"/>
      <c r="AY23" s="885"/>
      <c r="AZ23" s="893" t="s">
        <v>397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376</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2444</v>
      </c>
      <c r="R28" s="907"/>
      <c r="S28" s="907"/>
      <c r="T28" s="907"/>
      <c r="U28" s="907"/>
      <c r="V28" s="907">
        <v>2189</v>
      </c>
      <c r="W28" s="907"/>
      <c r="X28" s="907"/>
      <c r="Y28" s="907"/>
      <c r="Z28" s="907"/>
      <c r="AA28" s="907">
        <v>255</v>
      </c>
      <c r="AB28" s="907"/>
      <c r="AC28" s="907"/>
      <c r="AD28" s="907"/>
      <c r="AE28" s="908"/>
      <c r="AF28" s="909">
        <v>255</v>
      </c>
      <c r="AG28" s="907"/>
      <c r="AH28" s="907"/>
      <c r="AI28" s="907"/>
      <c r="AJ28" s="910"/>
      <c r="AK28" s="911">
        <v>223</v>
      </c>
      <c r="AL28" s="902"/>
      <c r="AM28" s="902"/>
      <c r="AN28" s="902"/>
      <c r="AO28" s="902"/>
      <c r="AP28" s="902" t="s">
        <v>578</v>
      </c>
      <c r="AQ28" s="902"/>
      <c r="AR28" s="902"/>
      <c r="AS28" s="902"/>
      <c r="AT28" s="902"/>
      <c r="AU28" s="902" t="s">
        <v>581</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1684</v>
      </c>
      <c r="R29" s="843"/>
      <c r="S29" s="843"/>
      <c r="T29" s="843"/>
      <c r="U29" s="843"/>
      <c r="V29" s="843">
        <v>1595</v>
      </c>
      <c r="W29" s="843"/>
      <c r="X29" s="843"/>
      <c r="Y29" s="843"/>
      <c r="Z29" s="843"/>
      <c r="AA29" s="843">
        <v>89</v>
      </c>
      <c r="AB29" s="843"/>
      <c r="AC29" s="843"/>
      <c r="AD29" s="843"/>
      <c r="AE29" s="844"/>
      <c r="AF29" s="845">
        <v>89</v>
      </c>
      <c r="AG29" s="846"/>
      <c r="AH29" s="846"/>
      <c r="AI29" s="846"/>
      <c r="AJ29" s="847"/>
      <c r="AK29" s="914">
        <v>280</v>
      </c>
      <c r="AL29" s="915"/>
      <c r="AM29" s="915"/>
      <c r="AN29" s="915"/>
      <c r="AO29" s="915"/>
      <c r="AP29" s="915" t="s">
        <v>579</v>
      </c>
      <c r="AQ29" s="915"/>
      <c r="AR29" s="915"/>
      <c r="AS29" s="915"/>
      <c r="AT29" s="915"/>
      <c r="AU29" s="915" t="s">
        <v>583</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454</v>
      </c>
      <c r="R30" s="843"/>
      <c r="S30" s="843"/>
      <c r="T30" s="843"/>
      <c r="U30" s="843"/>
      <c r="V30" s="843">
        <v>450</v>
      </c>
      <c r="W30" s="843"/>
      <c r="X30" s="843"/>
      <c r="Y30" s="843"/>
      <c r="Z30" s="843"/>
      <c r="AA30" s="843">
        <v>4</v>
      </c>
      <c r="AB30" s="843"/>
      <c r="AC30" s="843"/>
      <c r="AD30" s="843"/>
      <c r="AE30" s="844"/>
      <c r="AF30" s="845">
        <v>4</v>
      </c>
      <c r="AG30" s="846"/>
      <c r="AH30" s="846"/>
      <c r="AI30" s="846"/>
      <c r="AJ30" s="847"/>
      <c r="AK30" s="914">
        <v>80</v>
      </c>
      <c r="AL30" s="915"/>
      <c r="AM30" s="915"/>
      <c r="AN30" s="915"/>
      <c r="AO30" s="915"/>
      <c r="AP30" s="915" t="s">
        <v>580</v>
      </c>
      <c r="AQ30" s="915"/>
      <c r="AR30" s="915"/>
      <c r="AS30" s="915"/>
      <c r="AT30" s="915"/>
      <c r="AU30" s="915" t="s">
        <v>579</v>
      </c>
      <c r="AV30" s="915"/>
      <c r="AW30" s="915"/>
      <c r="AX30" s="915"/>
      <c r="AY30" s="915"/>
      <c r="AZ30" s="916" t="s">
        <v>578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338</v>
      </c>
      <c r="R31" s="843"/>
      <c r="S31" s="843"/>
      <c r="T31" s="843"/>
      <c r="U31" s="843"/>
      <c r="V31" s="843">
        <v>258</v>
      </c>
      <c r="W31" s="843"/>
      <c r="X31" s="843"/>
      <c r="Y31" s="843"/>
      <c r="Z31" s="843"/>
      <c r="AA31" s="843">
        <v>81</v>
      </c>
      <c r="AB31" s="843"/>
      <c r="AC31" s="843"/>
      <c r="AD31" s="843"/>
      <c r="AE31" s="844"/>
      <c r="AF31" s="845">
        <v>459</v>
      </c>
      <c r="AG31" s="846"/>
      <c r="AH31" s="846"/>
      <c r="AI31" s="846"/>
      <c r="AJ31" s="847"/>
      <c r="AK31" s="914">
        <v>18</v>
      </c>
      <c r="AL31" s="915"/>
      <c r="AM31" s="915"/>
      <c r="AN31" s="915"/>
      <c r="AO31" s="915"/>
      <c r="AP31" s="915">
        <v>1057</v>
      </c>
      <c r="AQ31" s="915"/>
      <c r="AR31" s="915"/>
      <c r="AS31" s="915"/>
      <c r="AT31" s="915"/>
      <c r="AU31" s="915" t="s">
        <v>578</v>
      </c>
      <c r="AV31" s="915"/>
      <c r="AW31" s="915"/>
      <c r="AX31" s="915"/>
      <c r="AY31" s="915"/>
      <c r="AZ31" s="916" t="s">
        <v>579</v>
      </c>
      <c r="BA31" s="916"/>
      <c r="BB31" s="916"/>
      <c r="BC31" s="916"/>
      <c r="BD31" s="916"/>
      <c r="BE31" s="912" t="s">
        <v>412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413</v>
      </c>
      <c r="C32" s="840"/>
      <c r="D32" s="840"/>
      <c r="E32" s="840"/>
      <c r="F32" s="840"/>
      <c r="G32" s="840"/>
      <c r="H32" s="840"/>
      <c r="I32" s="840"/>
      <c r="J32" s="840"/>
      <c r="K32" s="840"/>
      <c r="L32" s="840"/>
      <c r="M32" s="840"/>
      <c r="N32" s="840"/>
      <c r="O32" s="840"/>
      <c r="P32" s="841"/>
      <c r="Q32" s="842">
        <v>12</v>
      </c>
      <c r="R32" s="843"/>
      <c r="S32" s="843"/>
      <c r="T32" s="843"/>
      <c r="U32" s="843"/>
      <c r="V32" s="843">
        <v>9</v>
      </c>
      <c r="W32" s="843"/>
      <c r="X32" s="843"/>
      <c r="Y32" s="843"/>
      <c r="Z32" s="843"/>
      <c r="AA32" s="843">
        <v>3</v>
      </c>
      <c r="AB32" s="843"/>
      <c r="AC32" s="843"/>
      <c r="AD32" s="843"/>
      <c r="AE32" s="844"/>
      <c r="AF32" s="845">
        <v>3</v>
      </c>
      <c r="AG32" s="846"/>
      <c r="AH32" s="846"/>
      <c r="AI32" s="846"/>
      <c r="AJ32" s="847"/>
      <c r="AK32" s="914">
        <v>7</v>
      </c>
      <c r="AL32" s="915"/>
      <c r="AM32" s="915"/>
      <c r="AN32" s="915"/>
      <c r="AO32" s="915"/>
      <c r="AP32" s="915" t="s">
        <v>579</v>
      </c>
      <c r="AQ32" s="915"/>
      <c r="AR32" s="915"/>
      <c r="AS32" s="915"/>
      <c r="AT32" s="915"/>
      <c r="AU32" s="915" t="s">
        <v>579</v>
      </c>
      <c r="AV32" s="915"/>
      <c r="AW32" s="915"/>
      <c r="AX32" s="915"/>
      <c r="AY32" s="915"/>
      <c r="AZ32" s="916" t="s">
        <v>583</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810</v>
      </c>
      <c r="AG63" s="926"/>
      <c r="AH63" s="926"/>
      <c r="AI63" s="926"/>
      <c r="AJ63" s="927"/>
      <c r="AK63" s="928"/>
      <c r="AL63" s="923"/>
      <c r="AM63" s="923"/>
      <c r="AN63" s="923"/>
      <c r="AO63" s="923"/>
      <c r="AP63" s="926">
        <v>1057</v>
      </c>
      <c r="AQ63" s="926"/>
      <c r="AR63" s="926"/>
      <c r="AS63" s="926"/>
      <c r="AT63" s="926"/>
      <c r="AU63" s="926" t="s">
        <v>584</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402</v>
      </c>
      <c r="AB66" s="802"/>
      <c r="AC66" s="802"/>
      <c r="AD66" s="802"/>
      <c r="AE66" s="803"/>
      <c r="AF66" s="936" t="s">
        <v>403</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585</v>
      </c>
      <c r="C68" s="954"/>
      <c r="D68" s="954"/>
      <c r="E68" s="954"/>
      <c r="F68" s="954"/>
      <c r="G68" s="954"/>
      <c r="H68" s="954"/>
      <c r="I68" s="954"/>
      <c r="J68" s="954"/>
      <c r="K68" s="954"/>
      <c r="L68" s="954"/>
      <c r="M68" s="954"/>
      <c r="N68" s="954"/>
      <c r="O68" s="954"/>
      <c r="P68" s="955"/>
      <c r="Q68" s="956">
        <v>3</v>
      </c>
      <c r="R68" s="950"/>
      <c r="S68" s="950"/>
      <c r="T68" s="950"/>
      <c r="U68" s="950"/>
      <c r="V68" s="950">
        <v>3</v>
      </c>
      <c r="W68" s="950"/>
      <c r="X68" s="950"/>
      <c r="Y68" s="950"/>
      <c r="Z68" s="950"/>
      <c r="AA68" s="950">
        <v>0</v>
      </c>
      <c r="AB68" s="950"/>
      <c r="AC68" s="950"/>
      <c r="AD68" s="950"/>
      <c r="AE68" s="950"/>
      <c r="AF68" s="950">
        <v>0</v>
      </c>
      <c r="AG68" s="950"/>
      <c r="AH68" s="950"/>
      <c r="AI68" s="950"/>
      <c r="AJ68" s="950"/>
      <c r="AK68" s="950">
        <v>0</v>
      </c>
      <c r="AL68" s="950"/>
      <c r="AM68" s="950"/>
      <c r="AN68" s="950"/>
      <c r="AO68" s="950"/>
      <c r="AP68" s="950" t="s">
        <v>590</v>
      </c>
      <c r="AQ68" s="950"/>
      <c r="AR68" s="950"/>
      <c r="AS68" s="950"/>
      <c r="AT68" s="950"/>
      <c r="AU68" s="950" t="s">
        <v>590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29</v>
      </c>
      <c r="R69" s="915"/>
      <c r="S69" s="915"/>
      <c r="T69" s="915"/>
      <c r="U69" s="915"/>
      <c r="V69" s="915">
        <v>27</v>
      </c>
      <c r="W69" s="915"/>
      <c r="X69" s="915"/>
      <c r="Y69" s="915"/>
      <c r="Z69" s="915"/>
      <c r="AA69" s="915">
        <v>2</v>
      </c>
      <c r="AB69" s="915"/>
      <c r="AC69" s="915"/>
      <c r="AD69" s="915"/>
      <c r="AE69" s="915"/>
      <c r="AF69" s="915">
        <v>2</v>
      </c>
      <c r="AG69" s="915"/>
      <c r="AH69" s="915"/>
      <c r="AI69" s="915"/>
      <c r="AJ69" s="915"/>
      <c r="AK69" s="915">
        <v>19</v>
      </c>
      <c r="AL69" s="915"/>
      <c r="AM69" s="915"/>
      <c r="AN69" s="915"/>
      <c r="AO69" s="915"/>
      <c r="AP69" s="915" t="s">
        <v>590</v>
      </c>
      <c r="AQ69" s="915"/>
      <c r="AR69" s="915"/>
      <c r="AS69" s="915"/>
      <c r="AT69" s="915"/>
      <c r="AU69" s="915" t="s">
        <v>592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207</v>
      </c>
      <c r="R70" s="915"/>
      <c r="S70" s="915"/>
      <c r="T70" s="915"/>
      <c r="U70" s="915"/>
      <c r="V70" s="915">
        <v>202</v>
      </c>
      <c r="W70" s="915"/>
      <c r="X70" s="915"/>
      <c r="Y70" s="915"/>
      <c r="Z70" s="915"/>
      <c r="AA70" s="915">
        <v>5</v>
      </c>
      <c r="AB70" s="915"/>
      <c r="AC70" s="915"/>
      <c r="AD70" s="915"/>
      <c r="AE70" s="915"/>
      <c r="AF70" s="915">
        <v>5</v>
      </c>
      <c r="AG70" s="915"/>
      <c r="AH70" s="915"/>
      <c r="AI70" s="915"/>
      <c r="AJ70" s="915"/>
      <c r="AK70" s="915">
        <v>5</v>
      </c>
      <c r="AL70" s="915"/>
      <c r="AM70" s="915"/>
      <c r="AN70" s="915"/>
      <c r="AO70" s="915"/>
      <c r="AP70" s="915" t="s">
        <v>590</v>
      </c>
      <c r="AQ70" s="915"/>
      <c r="AR70" s="915"/>
      <c r="AS70" s="915"/>
      <c r="AT70" s="915"/>
      <c r="AU70" s="915" t="s">
        <v>590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160702</v>
      </c>
      <c r="R71" s="915"/>
      <c r="S71" s="915"/>
      <c r="T71" s="915"/>
      <c r="U71" s="915"/>
      <c r="V71" s="915">
        <v>157371</v>
      </c>
      <c r="W71" s="915"/>
      <c r="X71" s="915"/>
      <c r="Y71" s="915"/>
      <c r="Z71" s="915"/>
      <c r="AA71" s="915">
        <v>3331</v>
      </c>
      <c r="AB71" s="915"/>
      <c r="AC71" s="915"/>
      <c r="AD71" s="915"/>
      <c r="AE71" s="915"/>
      <c r="AF71" s="915">
        <v>3331</v>
      </c>
      <c r="AG71" s="915"/>
      <c r="AH71" s="915"/>
      <c r="AI71" s="915"/>
      <c r="AJ71" s="915"/>
      <c r="AK71" s="915">
        <v>295</v>
      </c>
      <c r="AL71" s="915"/>
      <c r="AM71" s="915"/>
      <c r="AN71" s="915"/>
      <c r="AO71" s="915"/>
      <c r="AP71" s="915" t="s">
        <v>591</v>
      </c>
      <c r="AQ71" s="915"/>
      <c r="AR71" s="915"/>
      <c r="AS71" s="915"/>
      <c r="AT71" s="915"/>
      <c r="AU71" s="915" t="s">
        <v>593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604</v>
      </c>
      <c r="R72" s="915"/>
      <c r="S72" s="915"/>
      <c r="T72" s="915"/>
      <c r="U72" s="915"/>
      <c r="V72" s="915">
        <v>591</v>
      </c>
      <c r="W72" s="915"/>
      <c r="X72" s="915"/>
      <c r="Y72" s="915"/>
      <c r="Z72" s="915"/>
      <c r="AA72" s="915">
        <v>13</v>
      </c>
      <c r="AB72" s="915"/>
      <c r="AC72" s="915"/>
      <c r="AD72" s="915"/>
      <c r="AE72" s="915"/>
      <c r="AF72" s="915">
        <v>13</v>
      </c>
      <c r="AG72" s="915"/>
      <c r="AH72" s="915"/>
      <c r="AI72" s="915"/>
      <c r="AJ72" s="915"/>
      <c r="AK72" s="915" t="s">
        <v>594</v>
      </c>
      <c r="AL72" s="915"/>
      <c r="AM72" s="915"/>
      <c r="AN72" s="915"/>
      <c r="AO72" s="915"/>
      <c r="AP72" s="915">
        <v>272</v>
      </c>
      <c r="AQ72" s="915"/>
      <c r="AR72" s="915"/>
      <c r="AS72" s="915"/>
      <c r="AT72" s="915"/>
      <c r="AU72" s="915">
        <v>60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2104</v>
      </c>
      <c r="R73" s="915"/>
      <c r="S73" s="915"/>
      <c r="T73" s="915"/>
      <c r="U73" s="915"/>
      <c r="V73" s="915">
        <v>2021</v>
      </c>
      <c r="W73" s="915"/>
      <c r="X73" s="915"/>
      <c r="Y73" s="915"/>
      <c r="Z73" s="915"/>
      <c r="AA73" s="915">
        <v>82</v>
      </c>
      <c r="AB73" s="915"/>
      <c r="AC73" s="915"/>
      <c r="AD73" s="915"/>
      <c r="AE73" s="915"/>
      <c r="AF73" s="915">
        <v>82</v>
      </c>
      <c r="AG73" s="915"/>
      <c r="AH73" s="915"/>
      <c r="AI73" s="915"/>
      <c r="AJ73" s="915"/>
      <c r="AK73" s="915">
        <v>160</v>
      </c>
      <c r="AL73" s="915"/>
      <c r="AM73" s="915"/>
      <c r="AN73" s="915"/>
      <c r="AO73" s="915"/>
      <c r="AP73" s="915" t="s">
        <v>590</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596</v>
      </c>
      <c r="C74" s="958"/>
      <c r="D74" s="958"/>
      <c r="E74" s="958"/>
      <c r="F74" s="958"/>
      <c r="G74" s="958"/>
      <c r="H74" s="958"/>
      <c r="I74" s="958"/>
      <c r="J74" s="958"/>
      <c r="K74" s="958"/>
      <c r="L74" s="958"/>
      <c r="M74" s="958"/>
      <c r="N74" s="958"/>
      <c r="O74" s="958"/>
      <c r="P74" s="959"/>
      <c r="Q74" s="960">
        <v>18</v>
      </c>
      <c r="R74" s="915"/>
      <c r="S74" s="915"/>
      <c r="T74" s="915"/>
      <c r="U74" s="915"/>
      <c r="V74" s="915">
        <v>17</v>
      </c>
      <c r="W74" s="915"/>
      <c r="X74" s="915"/>
      <c r="Y74" s="915"/>
      <c r="Z74" s="915"/>
      <c r="AA74" s="915">
        <v>1</v>
      </c>
      <c r="AB74" s="915"/>
      <c r="AC74" s="915"/>
      <c r="AD74" s="915"/>
      <c r="AE74" s="915"/>
      <c r="AF74" s="915">
        <v>1</v>
      </c>
      <c r="AG74" s="915"/>
      <c r="AH74" s="915"/>
      <c r="AI74" s="915"/>
      <c r="AJ74" s="915"/>
      <c r="AK74" s="915" t="s">
        <v>594</v>
      </c>
      <c r="AL74" s="915"/>
      <c r="AM74" s="915"/>
      <c r="AN74" s="915"/>
      <c r="AO74" s="915"/>
      <c r="AP74" s="915" t="s">
        <v>594</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597</v>
      </c>
      <c r="C75" s="958"/>
      <c r="D75" s="958"/>
      <c r="E75" s="958"/>
      <c r="F75" s="958"/>
      <c r="G75" s="958"/>
      <c r="H75" s="958"/>
      <c r="I75" s="958"/>
      <c r="J75" s="958"/>
      <c r="K75" s="958"/>
      <c r="L75" s="958"/>
      <c r="M75" s="958"/>
      <c r="N75" s="958"/>
      <c r="O75" s="958"/>
      <c r="P75" s="959"/>
      <c r="Q75" s="963">
        <v>24</v>
      </c>
      <c r="R75" s="964"/>
      <c r="S75" s="964"/>
      <c r="T75" s="964"/>
      <c r="U75" s="914"/>
      <c r="V75" s="965">
        <v>19</v>
      </c>
      <c r="W75" s="964"/>
      <c r="X75" s="964"/>
      <c r="Y75" s="964"/>
      <c r="Z75" s="914"/>
      <c r="AA75" s="965">
        <v>5</v>
      </c>
      <c r="AB75" s="964"/>
      <c r="AC75" s="964"/>
      <c r="AD75" s="964"/>
      <c r="AE75" s="914"/>
      <c r="AF75" s="965">
        <v>5</v>
      </c>
      <c r="AG75" s="964"/>
      <c r="AH75" s="964"/>
      <c r="AI75" s="964"/>
      <c r="AJ75" s="914"/>
      <c r="AK75" s="915" t="s">
        <v>594</v>
      </c>
      <c r="AL75" s="915"/>
      <c r="AM75" s="915"/>
      <c r="AN75" s="915"/>
      <c r="AO75" s="915"/>
      <c r="AP75" s="965" t="s">
        <v>594</v>
      </c>
      <c r="AQ75" s="964"/>
      <c r="AR75" s="964"/>
      <c r="AS75" s="964"/>
      <c r="AT75" s="914"/>
      <c r="AU75" s="965" t="s">
        <v>590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3439</v>
      </c>
      <c r="AG88" s="926"/>
      <c r="AH88" s="926"/>
      <c r="AI88" s="926"/>
      <c r="AJ88" s="926"/>
      <c r="AK88" s="923"/>
      <c r="AL88" s="923"/>
      <c r="AM88" s="923"/>
      <c r="AN88" s="923"/>
      <c r="AO88" s="923"/>
      <c r="AP88" s="926">
        <v>272</v>
      </c>
      <c r="AQ88" s="926"/>
      <c r="AR88" s="926"/>
      <c r="AS88" s="926"/>
      <c r="AT88" s="926"/>
      <c r="AU88" s="926">
        <v>60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65</v>
      </c>
      <c r="CS102" s="934"/>
      <c r="CT102" s="934"/>
      <c r="CU102" s="934"/>
      <c r="CV102" s="977"/>
      <c r="CW102" s="976">
        <v>6</v>
      </c>
      <c r="CX102" s="934"/>
      <c r="CY102" s="934"/>
      <c r="CZ102" s="934"/>
      <c r="DA102" s="977"/>
      <c r="DB102" s="976">
        <v>32</v>
      </c>
      <c r="DC102" s="934"/>
      <c r="DD102" s="934"/>
      <c r="DE102" s="934"/>
      <c r="DF102" s="977"/>
      <c r="DG102" s="976" t="s">
        <v>590</v>
      </c>
      <c r="DH102" s="934"/>
      <c r="DI102" s="934"/>
      <c r="DJ102" s="934"/>
      <c r="DK102" s="977"/>
      <c r="DL102" s="976" t="s">
        <v>590</v>
      </c>
      <c r="DM102" s="934"/>
      <c r="DN102" s="934"/>
      <c r="DO102" s="934"/>
      <c r="DP102" s="977"/>
      <c r="DQ102" s="976">
        <v>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313</v>
      </c>
      <c r="AG109" s="979"/>
      <c r="AH109" s="979"/>
      <c r="AI109" s="979"/>
      <c r="AJ109" s="980"/>
      <c r="AK109" s="978" t="s">
        <v>312</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313</v>
      </c>
      <c r="BW109" s="979"/>
      <c r="BX109" s="979"/>
      <c r="BY109" s="979"/>
      <c r="BZ109" s="980"/>
      <c r="CA109" s="978" t="s">
        <v>312</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313</v>
      </c>
      <c r="DM109" s="979"/>
      <c r="DN109" s="979"/>
      <c r="DO109" s="979"/>
      <c r="DP109" s="980"/>
      <c r="DQ109" s="978" t="s">
        <v>312</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542827</v>
      </c>
      <c r="AB110" s="986"/>
      <c r="AC110" s="986"/>
      <c r="AD110" s="986"/>
      <c r="AE110" s="987"/>
      <c r="AF110" s="988">
        <v>566885</v>
      </c>
      <c r="AG110" s="986"/>
      <c r="AH110" s="986"/>
      <c r="AI110" s="986"/>
      <c r="AJ110" s="987"/>
      <c r="AK110" s="988">
        <v>574126</v>
      </c>
      <c r="AL110" s="986"/>
      <c r="AM110" s="986"/>
      <c r="AN110" s="986"/>
      <c r="AO110" s="987"/>
      <c r="AP110" s="989">
        <v>14.8</v>
      </c>
      <c r="AQ110" s="990"/>
      <c r="AR110" s="990"/>
      <c r="AS110" s="990"/>
      <c r="AT110" s="991"/>
      <c r="AU110" s="992" t="s">
        <v>72</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5831374</v>
      </c>
      <c r="BR110" s="1021"/>
      <c r="BS110" s="1021"/>
      <c r="BT110" s="1021"/>
      <c r="BU110" s="1021"/>
      <c r="BV110" s="1021">
        <v>5838984</v>
      </c>
      <c r="BW110" s="1021"/>
      <c r="BX110" s="1021"/>
      <c r="BY110" s="1021"/>
      <c r="BZ110" s="1021"/>
      <c r="CA110" s="1021">
        <v>5976559</v>
      </c>
      <c r="CB110" s="1021"/>
      <c r="CC110" s="1021"/>
      <c r="CD110" s="1021"/>
      <c r="CE110" s="1021"/>
      <c r="CF110" s="1035">
        <v>153.9</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397</v>
      </c>
      <c r="DH110" s="1021"/>
      <c r="DI110" s="1021"/>
      <c r="DJ110" s="1021"/>
      <c r="DK110" s="1021"/>
      <c r="DL110" s="1021" t="s">
        <v>397</v>
      </c>
      <c r="DM110" s="1021"/>
      <c r="DN110" s="1021"/>
      <c r="DO110" s="1021"/>
      <c r="DP110" s="1021"/>
      <c r="DQ110" s="1021" t="s">
        <v>397</v>
      </c>
      <c r="DR110" s="1021"/>
      <c r="DS110" s="1021"/>
      <c r="DT110" s="1021"/>
      <c r="DU110" s="1021"/>
      <c r="DV110" s="1022" t="s">
        <v>127</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441</v>
      </c>
      <c r="AG111" s="1028"/>
      <c r="AH111" s="1028"/>
      <c r="AI111" s="1028"/>
      <c r="AJ111" s="1029"/>
      <c r="AK111" s="1030" t="s">
        <v>127</v>
      </c>
      <c r="AL111" s="1028"/>
      <c r="AM111" s="1028"/>
      <c r="AN111" s="1028"/>
      <c r="AO111" s="1029"/>
      <c r="AP111" s="1031" t="s">
        <v>127</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25417</v>
      </c>
      <c r="BR111" s="1014"/>
      <c r="BS111" s="1014"/>
      <c r="BT111" s="1014"/>
      <c r="BU111" s="1014"/>
      <c r="BV111" s="1014">
        <v>23422</v>
      </c>
      <c r="BW111" s="1014"/>
      <c r="BX111" s="1014"/>
      <c r="BY111" s="1014"/>
      <c r="BZ111" s="1014"/>
      <c r="CA111" s="1014">
        <v>19601</v>
      </c>
      <c r="CB111" s="1014"/>
      <c r="CC111" s="1014"/>
      <c r="CD111" s="1014"/>
      <c r="CE111" s="1014"/>
      <c r="CF111" s="1008">
        <v>0.5</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397</v>
      </c>
      <c r="DM111" s="1014"/>
      <c r="DN111" s="1014"/>
      <c r="DO111" s="1014"/>
      <c r="DP111" s="1014"/>
      <c r="DQ111" s="1014" t="s">
        <v>397</v>
      </c>
      <c r="DR111" s="1014"/>
      <c r="DS111" s="1014"/>
      <c r="DT111" s="1014"/>
      <c r="DU111" s="1014"/>
      <c r="DV111" s="1015" t="s">
        <v>127</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1056</v>
      </c>
      <c r="BR112" s="1014"/>
      <c r="BS112" s="1014"/>
      <c r="BT112" s="1014"/>
      <c r="BU112" s="1014"/>
      <c r="BV112" s="1014">
        <v>7491</v>
      </c>
      <c r="BW112" s="1014"/>
      <c r="BX112" s="1014"/>
      <c r="BY112" s="1014"/>
      <c r="BZ112" s="1014"/>
      <c r="CA112" s="1014">
        <v>7399</v>
      </c>
      <c r="CB112" s="1014"/>
      <c r="CC112" s="1014"/>
      <c r="CD112" s="1014"/>
      <c r="CE112" s="1014"/>
      <c r="CF112" s="1008">
        <v>0.2</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397</v>
      </c>
      <c r="DH112" s="1014"/>
      <c r="DI112" s="1014"/>
      <c r="DJ112" s="1014"/>
      <c r="DK112" s="1014"/>
      <c r="DL112" s="1014" t="s">
        <v>397</v>
      </c>
      <c r="DM112" s="1014"/>
      <c r="DN112" s="1014"/>
      <c r="DO112" s="1014"/>
      <c r="DP112" s="1014"/>
      <c r="DQ112" s="1014" t="s">
        <v>441</v>
      </c>
      <c r="DR112" s="1014"/>
      <c r="DS112" s="1014"/>
      <c r="DT112" s="1014"/>
      <c r="DU112" s="1014"/>
      <c r="DV112" s="1015" t="s">
        <v>127</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2417</v>
      </c>
      <c r="AB113" s="1028"/>
      <c r="AC113" s="1028"/>
      <c r="AD113" s="1028"/>
      <c r="AE113" s="1029"/>
      <c r="AF113" s="1030">
        <v>168</v>
      </c>
      <c r="AG113" s="1028"/>
      <c r="AH113" s="1028"/>
      <c r="AI113" s="1028"/>
      <c r="AJ113" s="1029"/>
      <c r="AK113" s="1030">
        <v>46</v>
      </c>
      <c r="AL113" s="1028"/>
      <c r="AM113" s="1028"/>
      <c r="AN113" s="1028"/>
      <c r="AO113" s="1029"/>
      <c r="AP113" s="1031">
        <v>0</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109136</v>
      </c>
      <c r="BR113" s="1014"/>
      <c r="BS113" s="1014"/>
      <c r="BT113" s="1014"/>
      <c r="BU113" s="1014"/>
      <c r="BV113" s="1014">
        <v>83911</v>
      </c>
      <c r="BW113" s="1014"/>
      <c r="BX113" s="1014"/>
      <c r="BY113" s="1014"/>
      <c r="BZ113" s="1014"/>
      <c r="CA113" s="1014">
        <v>60170</v>
      </c>
      <c r="CB113" s="1014"/>
      <c r="CC113" s="1014"/>
      <c r="CD113" s="1014"/>
      <c r="CE113" s="1014"/>
      <c r="CF113" s="1008">
        <v>1.5</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397</v>
      </c>
      <c r="DH113" s="1053"/>
      <c r="DI113" s="1053"/>
      <c r="DJ113" s="1053"/>
      <c r="DK113" s="1054"/>
      <c r="DL113" s="1055" t="s">
        <v>127</v>
      </c>
      <c r="DM113" s="1053"/>
      <c r="DN113" s="1053"/>
      <c r="DO113" s="1053"/>
      <c r="DP113" s="1054"/>
      <c r="DQ113" s="1055" t="s">
        <v>441</v>
      </c>
      <c r="DR113" s="1053"/>
      <c r="DS113" s="1053"/>
      <c r="DT113" s="1053"/>
      <c r="DU113" s="1054"/>
      <c r="DV113" s="1056" t="s">
        <v>441</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26428</v>
      </c>
      <c r="AB114" s="1053"/>
      <c r="AC114" s="1053"/>
      <c r="AD114" s="1053"/>
      <c r="AE114" s="1054"/>
      <c r="AF114" s="1055">
        <v>26034</v>
      </c>
      <c r="AG114" s="1053"/>
      <c r="AH114" s="1053"/>
      <c r="AI114" s="1053"/>
      <c r="AJ114" s="1054"/>
      <c r="AK114" s="1055">
        <v>23021</v>
      </c>
      <c r="AL114" s="1053"/>
      <c r="AM114" s="1053"/>
      <c r="AN114" s="1053"/>
      <c r="AO114" s="1054"/>
      <c r="AP114" s="1056">
        <v>0.6</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90653</v>
      </c>
      <c r="BR114" s="1014"/>
      <c r="BS114" s="1014"/>
      <c r="BT114" s="1014"/>
      <c r="BU114" s="1014"/>
      <c r="BV114" s="1014">
        <v>115896</v>
      </c>
      <c r="BW114" s="1014"/>
      <c r="BX114" s="1014"/>
      <c r="BY114" s="1014"/>
      <c r="BZ114" s="1014"/>
      <c r="CA114" s="1014">
        <v>146824</v>
      </c>
      <c r="CB114" s="1014"/>
      <c r="CC114" s="1014"/>
      <c r="CD114" s="1014"/>
      <c r="CE114" s="1014"/>
      <c r="CF114" s="1008">
        <v>3.8</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v>25331</v>
      </c>
      <c r="DH114" s="1053"/>
      <c r="DI114" s="1053"/>
      <c r="DJ114" s="1053"/>
      <c r="DK114" s="1054"/>
      <c r="DL114" s="1055">
        <v>23422</v>
      </c>
      <c r="DM114" s="1053"/>
      <c r="DN114" s="1053"/>
      <c r="DO114" s="1053"/>
      <c r="DP114" s="1054"/>
      <c r="DQ114" s="1055">
        <v>19601</v>
      </c>
      <c r="DR114" s="1053"/>
      <c r="DS114" s="1053"/>
      <c r="DT114" s="1053"/>
      <c r="DU114" s="1054"/>
      <c r="DV114" s="1056">
        <v>0.5</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2409</v>
      </c>
      <c r="AB115" s="1028"/>
      <c r="AC115" s="1028"/>
      <c r="AD115" s="1028"/>
      <c r="AE115" s="1029"/>
      <c r="AF115" s="1030">
        <v>2345</v>
      </c>
      <c r="AG115" s="1028"/>
      <c r="AH115" s="1028"/>
      <c r="AI115" s="1028"/>
      <c r="AJ115" s="1029"/>
      <c r="AK115" s="1030">
        <v>2239</v>
      </c>
      <c r="AL115" s="1028"/>
      <c r="AM115" s="1028"/>
      <c r="AN115" s="1028"/>
      <c r="AO115" s="1029"/>
      <c r="AP115" s="1031">
        <v>0.1</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3000</v>
      </c>
      <c r="BR115" s="1014"/>
      <c r="BS115" s="1014"/>
      <c r="BT115" s="1014"/>
      <c r="BU115" s="1014"/>
      <c r="BV115" s="1014">
        <v>3000</v>
      </c>
      <c r="BW115" s="1014"/>
      <c r="BX115" s="1014"/>
      <c r="BY115" s="1014"/>
      <c r="BZ115" s="1014"/>
      <c r="CA115" s="1014">
        <v>3000</v>
      </c>
      <c r="CB115" s="1014"/>
      <c r="CC115" s="1014"/>
      <c r="CD115" s="1014"/>
      <c r="CE115" s="1014"/>
      <c r="CF115" s="1008">
        <v>0.1</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397</v>
      </c>
      <c r="DH115" s="1053"/>
      <c r="DI115" s="1053"/>
      <c r="DJ115" s="1053"/>
      <c r="DK115" s="1054"/>
      <c r="DL115" s="1055" t="s">
        <v>441</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441</v>
      </c>
      <c r="AG116" s="1053"/>
      <c r="AH116" s="1053"/>
      <c r="AI116" s="1053"/>
      <c r="AJ116" s="1054"/>
      <c r="AK116" s="1055" t="s">
        <v>127</v>
      </c>
      <c r="AL116" s="1053"/>
      <c r="AM116" s="1053"/>
      <c r="AN116" s="1053"/>
      <c r="AO116" s="1054"/>
      <c r="AP116" s="1056" t="s">
        <v>127</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441</v>
      </c>
      <c r="BW116" s="1014"/>
      <c r="BX116" s="1014"/>
      <c r="BY116" s="1014"/>
      <c r="BZ116" s="1014"/>
      <c r="CA116" s="1014" t="s">
        <v>441</v>
      </c>
      <c r="CB116" s="1014"/>
      <c r="CC116" s="1014"/>
      <c r="CD116" s="1014"/>
      <c r="CE116" s="1014"/>
      <c r="CF116" s="1008" t="s">
        <v>441</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86</v>
      </c>
      <c r="DH116" s="1053"/>
      <c r="DI116" s="1053"/>
      <c r="DJ116" s="1053"/>
      <c r="DK116" s="1054"/>
      <c r="DL116" s="1055" t="s">
        <v>127</v>
      </c>
      <c r="DM116" s="1053"/>
      <c r="DN116" s="1053"/>
      <c r="DO116" s="1053"/>
      <c r="DP116" s="1054"/>
      <c r="DQ116" s="1055" t="s">
        <v>127</v>
      </c>
      <c r="DR116" s="1053"/>
      <c r="DS116" s="1053"/>
      <c r="DT116" s="1053"/>
      <c r="DU116" s="1054"/>
      <c r="DV116" s="1056" t="s">
        <v>397</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574081</v>
      </c>
      <c r="AB117" s="1071"/>
      <c r="AC117" s="1071"/>
      <c r="AD117" s="1071"/>
      <c r="AE117" s="1072"/>
      <c r="AF117" s="1073">
        <v>595432</v>
      </c>
      <c r="AG117" s="1071"/>
      <c r="AH117" s="1071"/>
      <c r="AI117" s="1071"/>
      <c r="AJ117" s="1072"/>
      <c r="AK117" s="1073">
        <v>599432</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127</v>
      </c>
      <c r="BW117" s="1014"/>
      <c r="BX117" s="1014"/>
      <c r="BY117" s="1014"/>
      <c r="BZ117" s="1014"/>
      <c r="CA117" s="1014" t="s">
        <v>127</v>
      </c>
      <c r="CB117" s="1014"/>
      <c r="CC117" s="1014"/>
      <c r="CD117" s="1014"/>
      <c r="CE117" s="1014"/>
      <c r="CF117" s="1008" t="s">
        <v>441</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441</v>
      </c>
      <c r="DM117" s="1053"/>
      <c r="DN117" s="1053"/>
      <c r="DO117" s="1053"/>
      <c r="DP117" s="1054"/>
      <c r="DQ117" s="1055" t="s">
        <v>441</v>
      </c>
      <c r="DR117" s="1053"/>
      <c r="DS117" s="1053"/>
      <c r="DT117" s="1053"/>
      <c r="DU117" s="1054"/>
      <c r="DV117" s="1056" t="s">
        <v>441</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313</v>
      </c>
      <c r="AG118" s="979"/>
      <c r="AH118" s="979"/>
      <c r="AI118" s="979"/>
      <c r="AJ118" s="980"/>
      <c r="AK118" s="978" t="s">
        <v>312</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441</v>
      </c>
      <c r="BR118" s="1092"/>
      <c r="BS118" s="1092"/>
      <c r="BT118" s="1092"/>
      <c r="BU118" s="1092"/>
      <c r="BV118" s="1092" t="s">
        <v>441</v>
      </c>
      <c r="BW118" s="1092"/>
      <c r="BX118" s="1092"/>
      <c r="BY118" s="1092"/>
      <c r="BZ118" s="1092"/>
      <c r="CA118" s="1092" t="s">
        <v>441</v>
      </c>
      <c r="CB118" s="1092"/>
      <c r="CC118" s="1092"/>
      <c r="CD118" s="1092"/>
      <c r="CE118" s="1092"/>
      <c r="CF118" s="1008" t="s">
        <v>441</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441</v>
      </c>
      <c r="DH118" s="1053"/>
      <c r="DI118" s="1053"/>
      <c r="DJ118" s="1053"/>
      <c r="DK118" s="1054"/>
      <c r="DL118" s="1055" t="s">
        <v>441</v>
      </c>
      <c r="DM118" s="1053"/>
      <c r="DN118" s="1053"/>
      <c r="DO118" s="1053"/>
      <c r="DP118" s="1054"/>
      <c r="DQ118" s="1055" t="s">
        <v>441</v>
      </c>
      <c r="DR118" s="1053"/>
      <c r="DS118" s="1053"/>
      <c r="DT118" s="1053"/>
      <c r="DU118" s="1054"/>
      <c r="DV118" s="1056" t="s">
        <v>441</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441</v>
      </c>
      <c r="AL119" s="986"/>
      <c r="AM119" s="986"/>
      <c r="AN119" s="986"/>
      <c r="AO119" s="987"/>
      <c r="AP119" s="989" t="s">
        <v>127</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466</v>
      </c>
      <c r="BP119" s="1100"/>
      <c r="BQ119" s="1091">
        <v>6060636</v>
      </c>
      <c r="BR119" s="1092"/>
      <c r="BS119" s="1092"/>
      <c r="BT119" s="1092"/>
      <c r="BU119" s="1092"/>
      <c r="BV119" s="1092">
        <v>6072704</v>
      </c>
      <c r="BW119" s="1092"/>
      <c r="BX119" s="1092"/>
      <c r="BY119" s="1092"/>
      <c r="BZ119" s="1092"/>
      <c r="CA119" s="1092">
        <v>6213553</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444</v>
      </c>
      <c r="DM119" s="1078"/>
      <c r="DN119" s="1078"/>
      <c r="DO119" s="1078"/>
      <c r="DP119" s="1079"/>
      <c r="DQ119" s="1077" t="s">
        <v>441</v>
      </c>
      <c r="DR119" s="1078"/>
      <c r="DS119" s="1078"/>
      <c r="DT119" s="1078"/>
      <c r="DU119" s="1079"/>
      <c r="DV119" s="1080" t="s">
        <v>127</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441</v>
      </c>
      <c r="AB120" s="1053"/>
      <c r="AC120" s="1053"/>
      <c r="AD120" s="1053"/>
      <c r="AE120" s="1054"/>
      <c r="AF120" s="1055" t="s">
        <v>441</v>
      </c>
      <c r="AG120" s="1053"/>
      <c r="AH120" s="1053"/>
      <c r="AI120" s="1053"/>
      <c r="AJ120" s="1054"/>
      <c r="AK120" s="1055" t="s">
        <v>127</v>
      </c>
      <c r="AL120" s="1053"/>
      <c r="AM120" s="1053"/>
      <c r="AN120" s="1053"/>
      <c r="AO120" s="1054"/>
      <c r="AP120" s="1056" t="s">
        <v>444</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5318292</v>
      </c>
      <c r="BR120" s="1021"/>
      <c r="BS120" s="1021"/>
      <c r="BT120" s="1021"/>
      <c r="BU120" s="1021"/>
      <c r="BV120" s="1021">
        <v>5300174</v>
      </c>
      <c r="BW120" s="1021"/>
      <c r="BX120" s="1021"/>
      <c r="BY120" s="1021"/>
      <c r="BZ120" s="1021"/>
      <c r="CA120" s="1021">
        <v>4727016</v>
      </c>
      <c r="CB120" s="1021"/>
      <c r="CC120" s="1021"/>
      <c r="CD120" s="1021"/>
      <c r="CE120" s="1021"/>
      <c r="CF120" s="1035">
        <v>121.8</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7394</v>
      </c>
      <c r="DH120" s="1021"/>
      <c r="DI120" s="1021"/>
      <c r="DJ120" s="1021"/>
      <c r="DK120" s="1021"/>
      <c r="DL120" s="1021">
        <v>7491</v>
      </c>
      <c r="DM120" s="1021"/>
      <c r="DN120" s="1021"/>
      <c r="DO120" s="1021"/>
      <c r="DP120" s="1021"/>
      <c r="DQ120" s="1021">
        <v>7399</v>
      </c>
      <c r="DR120" s="1021"/>
      <c r="DS120" s="1021"/>
      <c r="DT120" s="1021"/>
      <c r="DU120" s="1021"/>
      <c r="DV120" s="1022">
        <v>0.2</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441</v>
      </c>
      <c r="AB121" s="1053"/>
      <c r="AC121" s="1053"/>
      <c r="AD121" s="1053"/>
      <c r="AE121" s="1054"/>
      <c r="AF121" s="1055" t="s">
        <v>127</v>
      </c>
      <c r="AG121" s="1053"/>
      <c r="AH121" s="1053"/>
      <c r="AI121" s="1053"/>
      <c r="AJ121" s="1054"/>
      <c r="AK121" s="1055" t="s">
        <v>441</v>
      </c>
      <c r="AL121" s="1053"/>
      <c r="AM121" s="1053"/>
      <c r="AN121" s="1053"/>
      <c r="AO121" s="1054"/>
      <c r="AP121" s="1056" t="s">
        <v>127</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387853</v>
      </c>
      <c r="BR121" s="1014"/>
      <c r="BS121" s="1014"/>
      <c r="BT121" s="1014"/>
      <c r="BU121" s="1014"/>
      <c r="BV121" s="1014">
        <v>495369</v>
      </c>
      <c r="BW121" s="1014"/>
      <c r="BX121" s="1014"/>
      <c r="BY121" s="1014"/>
      <c r="BZ121" s="1014"/>
      <c r="CA121" s="1014">
        <v>475820</v>
      </c>
      <c r="CB121" s="1014"/>
      <c r="CC121" s="1014"/>
      <c r="CD121" s="1014"/>
      <c r="CE121" s="1014"/>
      <c r="CF121" s="1008">
        <v>12.3</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t="s">
        <v>127</v>
      </c>
      <c r="DH121" s="1014"/>
      <c r="DI121" s="1014"/>
      <c r="DJ121" s="1014"/>
      <c r="DK121" s="1014"/>
      <c r="DL121" s="1014" t="s">
        <v>441</v>
      </c>
      <c r="DM121" s="1014"/>
      <c r="DN121" s="1014"/>
      <c r="DO121" s="1014"/>
      <c r="DP121" s="1014"/>
      <c r="DQ121" s="1014" t="s">
        <v>127</v>
      </c>
      <c r="DR121" s="1014"/>
      <c r="DS121" s="1014"/>
      <c r="DT121" s="1014"/>
      <c r="DU121" s="1014"/>
      <c r="DV121" s="1015" t="s">
        <v>441</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v>1916</v>
      </c>
      <c r="AB122" s="1053"/>
      <c r="AC122" s="1053"/>
      <c r="AD122" s="1053"/>
      <c r="AE122" s="1054"/>
      <c r="AF122" s="1055">
        <v>1917</v>
      </c>
      <c r="AG122" s="1053"/>
      <c r="AH122" s="1053"/>
      <c r="AI122" s="1053"/>
      <c r="AJ122" s="1054"/>
      <c r="AK122" s="1055">
        <v>1911</v>
      </c>
      <c r="AL122" s="1053"/>
      <c r="AM122" s="1053"/>
      <c r="AN122" s="1053"/>
      <c r="AO122" s="1054"/>
      <c r="AP122" s="1056">
        <v>0</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4186702</v>
      </c>
      <c r="BR122" s="1092"/>
      <c r="BS122" s="1092"/>
      <c r="BT122" s="1092"/>
      <c r="BU122" s="1092"/>
      <c r="BV122" s="1092">
        <v>4186192</v>
      </c>
      <c r="BW122" s="1092"/>
      <c r="BX122" s="1092"/>
      <c r="BY122" s="1092"/>
      <c r="BZ122" s="1092"/>
      <c r="CA122" s="1092">
        <v>4931209</v>
      </c>
      <c r="CB122" s="1092"/>
      <c r="CC122" s="1092"/>
      <c r="CD122" s="1092"/>
      <c r="CE122" s="1092"/>
      <c r="CF122" s="1112">
        <v>127</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441</v>
      </c>
      <c r="DM122" s="1014"/>
      <c r="DN122" s="1014"/>
      <c r="DO122" s="1014"/>
      <c r="DP122" s="1014"/>
      <c r="DQ122" s="1014" t="s">
        <v>444</v>
      </c>
      <c r="DR122" s="1014"/>
      <c r="DS122" s="1014"/>
      <c r="DT122" s="1014"/>
      <c r="DU122" s="1014"/>
      <c r="DV122" s="1015" t="s">
        <v>444</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441</v>
      </c>
      <c r="AB123" s="1053"/>
      <c r="AC123" s="1053"/>
      <c r="AD123" s="1053"/>
      <c r="AE123" s="1054"/>
      <c r="AF123" s="1055" t="s">
        <v>444</v>
      </c>
      <c r="AG123" s="1053"/>
      <c r="AH123" s="1053"/>
      <c r="AI123" s="1053"/>
      <c r="AJ123" s="1054"/>
      <c r="AK123" s="1055" t="s">
        <v>441</v>
      </c>
      <c r="AL123" s="1053"/>
      <c r="AM123" s="1053"/>
      <c r="AN123" s="1053"/>
      <c r="AO123" s="1054"/>
      <c r="AP123" s="1056" t="s">
        <v>441</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477</v>
      </c>
      <c r="BP123" s="1100"/>
      <c r="BQ123" s="1159">
        <v>9892847</v>
      </c>
      <c r="BR123" s="1160"/>
      <c r="BS123" s="1160"/>
      <c r="BT123" s="1160"/>
      <c r="BU123" s="1160"/>
      <c r="BV123" s="1160">
        <v>9981735</v>
      </c>
      <c r="BW123" s="1160"/>
      <c r="BX123" s="1160"/>
      <c r="BY123" s="1160"/>
      <c r="BZ123" s="1160"/>
      <c r="CA123" s="1160">
        <v>10134045</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441</v>
      </c>
      <c r="DM123" s="1053"/>
      <c r="DN123" s="1053"/>
      <c r="DO123" s="1053"/>
      <c r="DP123" s="1054"/>
      <c r="DQ123" s="1055" t="s">
        <v>127</v>
      </c>
      <c r="DR123" s="1053"/>
      <c r="DS123" s="1053"/>
      <c r="DT123" s="1053"/>
      <c r="DU123" s="1054"/>
      <c r="DV123" s="1056" t="s">
        <v>441</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441</v>
      </c>
      <c r="AB124" s="1053"/>
      <c r="AC124" s="1053"/>
      <c r="AD124" s="1053"/>
      <c r="AE124" s="1054"/>
      <c r="AF124" s="1055" t="s">
        <v>127</v>
      </c>
      <c r="AG124" s="1053"/>
      <c r="AH124" s="1053"/>
      <c r="AI124" s="1053"/>
      <c r="AJ124" s="1054"/>
      <c r="AK124" s="1055" t="s">
        <v>441</v>
      </c>
      <c r="AL124" s="1053"/>
      <c r="AM124" s="1053"/>
      <c r="AN124" s="1053"/>
      <c r="AO124" s="1054"/>
      <c r="AP124" s="1056" t="s">
        <v>441</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441</v>
      </c>
      <c r="BR124" s="1122"/>
      <c r="BS124" s="1122"/>
      <c r="BT124" s="1122"/>
      <c r="BU124" s="1122"/>
      <c r="BV124" s="1122" t="s">
        <v>127</v>
      </c>
      <c r="BW124" s="1122"/>
      <c r="BX124" s="1122"/>
      <c r="BY124" s="1122"/>
      <c r="BZ124" s="1122"/>
      <c r="CA124" s="1122" t="s">
        <v>441</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441</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441</v>
      </c>
      <c r="AG126" s="1053"/>
      <c r="AH126" s="1053"/>
      <c r="AI126" s="1053"/>
      <c r="AJ126" s="1054"/>
      <c r="AK126" s="1055" t="s">
        <v>127</v>
      </c>
      <c r="AL126" s="1053"/>
      <c r="AM126" s="1053"/>
      <c r="AN126" s="1053"/>
      <c r="AO126" s="1054"/>
      <c r="AP126" s="1056" t="s">
        <v>441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441</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493</v>
      </c>
      <c r="AB127" s="1053"/>
      <c r="AC127" s="1053"/>
      <c r="AD127" s="1053"/>
      <c r="AE127" s="1054"/>
      <c r="AF127" s="1055">
        <v>428</v>
      </c>
      <c r="AG127" s="1053"/>
      <c r="AH127" s="1053"/>
      <c r="AI127" s="1053"/>
      <c r="AJ127" s="1054"/>
      <c r="AK127" s="1055">
        <v>328</v>
      </c>
      <c r="AL127" s="1053"/>
      <c r="AM127" s="1053"/>
      <c r="AN127" s="1053"/>
      <c r="AO127" s="1054"/>
      <c r="AP127" s="1056">
        <v>0</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441</v>
      </c>
      <c r="DH127" s="1014"/>
      <c r="DI127" s="1014"/>
      <c r="DJ127" s="1014"/>
      <c r="DK127" s="1014"/>
      <c r="DL127" s="1014" t="s">
        <v>127</v>
      </c>
      <c r="DM127" s="1014"/>
      <c r="DN127" s="1014"/>
      <c r="DO127" s="1014"/>
      <c r="DP127" s="1014"/>
      <c r="DQ127" s="1014" t="s">
        <v>127</v>
      </c>
      <c r="DR127" s="1014"/>
      <c r="DS127" s="1014"/>
      <c r="DT127" s="1014"/>
      <c r="DU127" s="1014"/>
      <c r="DV127" s="1015" t="s">
        <v>441</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36642</v>
      </c>
      <c r="AB128" s="1142"/>
      <c r="AC128" s="1142"/>
      <c r="AD128" s="1142"/>
      <c r="AE128" s="1143"/>
      <c r="AF128" s="1144">
        <v>32350</v>
      </c>
      <c r="AG128" s="1142"/>
      <c r="AH128" s="1142"/>
      <c r="AI128" s="1142"/>
      <c r="AJ128" s="1143"/>
      <c r="AK128" s="1144">
        <v>33642</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444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v>3000</v>
      </c>
      <c r="DH128" s="1134"/>
      <c r="DI128" s="1134"/>
      <c r="DJ128" s="1134"/>
      <c r="DK128" s="1134"/>
      <c r="DL128" s="1134">
        <v>3000</v>
      </c>
      <c r="DM128" s="1134"/>
      <c r="DN128" s="1134"/>
      <c r="DO128" s="1134"/>
      <c r="DP128" s="1134"/>
      <c r="DQ128" s="1134">
        <v>3000</v>
      </c>
      <c r="DR128" s="1134"/>
      <c r="DS128" s="1134"/>
      <c r="DT128" s="1134"/>
      <c r="DU128" s="1134"/>
      <c r="DV128" s="1135">
        <v>0.1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4239282</v>
      </c>
      <c r="AB129" s="1053"/>
      <c r="AC129" s="1053"/>
      <c r="AD129" s="1053"/>
      <c r="AE129" s="1054"/>
      <c r="AF129" s="1055">
        <v>4271039</v>
      </c>
      <c r="AG129" s="1053"/>
      <c r="AH129" s="1053"/>
      <c r="AI129" s="1053"/>
      <c r="AJ129" s="1054"/>
      <c r="AK129" s="1055">
        <v>4255781</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385693</v>
      </c>
      <c r="AB130" s="1053"/>
      <c r="AC130" s="1053"/>
      <c r="AD130" s="1053"/>
      <c r="AE130" s="1054"/>
      <c r="AF130" s="1055">
        <v>379653</v>
      </c>
      <c r="AG130" s="1053"/>
      <c r="AH130" s="1053"/>
      <c r="AI130" s="1053"/>
      <c r="AJ130" s="1054"/>
      <c r="AK130" s="1055">
        <v>373331</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4.5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3853589</v>
      </c>
      <c r="AB131" s="1078"/>
      <c r="AC131" s="1078"/>
      <c r="AD131" s="1078"/>
      <c r="AE131" s="1079"/>
      <c r="AF131" s="1077">
        <v>3891386</v>
      </c>
      <c r="AG131" s="1078"/>
      <c r="AH131" s="1078"/>
      <c r="AI131" s="1078"/>
      <c r="AJ131" s="1079"/>
      <c r="AK131" s="1077">
        <v>3882450</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t="s">
        <v>441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3.937783713</v>
      </c>
      <c r="AB132" s="1194"/>
      <c r="AC132" s="1194"/>
      <c r="AD132" s="1194"/>
      <c r="AE132" s="1195"/>
      <c r="AF132" s="1196">
        <v>4.7137189680000002</v>
      </c>
      <c r="AG132" s="1194"/>
      <c r="AH132" s="1194"/>
      <c r="AI132" s="1194"/>
      <c r="AJ132" s="1195"/>
      <c r="AK132" s="1196">
        <v>4.957153344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2.2000000000000002</v>
      </c>
      <c r="AB133" s="1177"/>
      <c r="AC133" s="1177"/>
      <c r="AD133" s="1177"/>
      <c r="AE133" s="1178"/>
      <c r="AF133" s="1176">
        <v>3.3</v>
      </c>
      <c r="AG133" s="1177"/>
      <c r="AH133" s="1177"/>
      <c r="AI133" s="1177"/>
      <c r="AJ133" s="1178"/>
      <c r="AK133" s="1176">
        <v>4.5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AdC7k9eNrdJtQp2wImkiQQIgZYbmlh0DG4W6Tmf6jDCUFwEj3obKEqbnna4Ta+HM8qOnGnF5LyiBs1wJH3cLA==" saltValue="cS+eBY4e5+CQjaiXnzbh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Tfu7cYTQUU4fB9cBFgDZ8M9qXkqXkMVoclStcOeQ6TGYBf+lwmPmEn7ulglOF5FRSF8tQyYkM2oAWqkhcKl5w==" saltValue="F5GctlzYlzhqg5GZYfIW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em6Yq0/ZMqImf+ofi9VphhPh2bV8fiizveVJuRuAD3yH1Vh8DgpaLtgQYOgsT4uqygxoFDwf3bzdieyUFxRyg==" saltValue="6JzSF4cfdw0dm6WoCzxT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1144239</v>
      </c>
      <c r="AP9" s="313">
        <v>63636</v>
      </c>
      <c r="AQ9" s="314">
        <v>81607</v>
      </c>
      <c r="AR9" s="315">
        <v>-22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22050</v>
      </c>
      <c r="AP10" s="316">
        <v>1226</v>
      </c>
      <c r="AQ10" s="317">
        <v>8429</v>
      </c>
      <c r="AR10" s="318">
        <v>-85.5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21302</v>
      </c>
      <c r="AP11" s="316">
        <v>1185</v>
      </c>
      <c r="AQ11" s="317">
        <v>12564</v>
      </c>
      <c r="AR11" s="318">
        <v>-90.6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t="s">
        <v>516</v>
      </c>
      <c r="AP12" s="316" t="s">
        <v>516</v>
      </c>
      <c r="AQ12" s="317">
        <v>603</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516</v>
      </c>
      <c r="AP13" s="316" t="s">
        <v>516</v>
      </c>
      <c r="AQ13" s="317">
        <v>5</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70224</v>
      </c>
      <c r="AP14" s="316">
        <v>3905</v>
      </c>
      <c r="AQ14" s="317">
        <v>4049</v>
      </c>
      <c r="AR14" s="318">
        <v>-3.6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38117</v>
      </c>
      <c r="AP15" s="316">
        <v>2120</v>
      </c>
      <c r="AQ15" s="317">
        <v>2220</v>
      </c>
      <c r="AR15" s="318">
        <v>-4.5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-81117</v>
      </c>
      <c r="AP16" s="316">
        <v>-4511</v>
      </c>
      <c r="AQ16" s="317">
        <v>-7287</v>
      </c>
      <c r="AR16" s="318">
        <v>-38.1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1214815</v>
      </c>
      <c r="AP17" s="316">
        <v>67561</v>
      </c>
      <c r="AQ17" s="317">
        <v>102189</v>
      </c>
      <c r="AR17" s="318">
        <v>-33.9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7.45</v>
      </c>
      <c r="AP21" s="329">
        <v>9.43</v>
      </c>
      <c r="AQ21" s="330">
        <v>-1.98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97.3</v>
      </c>
      <c r="AP22" s="334">
        <v>96.9</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574126</v>
      </c>
      <c r="AP32" s="343">
        <v>31930</v>
      </c>
      <c r="AQ32" s="344">
        <v>48351</v>
      </c>
      <c r="AR32" s="345">
        <v>-34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516</v>
      </c>
      <c r="AP34" s="343" t="s">
        <v>516</v>
      </c>
      <c r="AQ34" s="344">
        <v>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46</v>
      </c>
      <c r="AP35" s="343">
        <v>3</v>
      </c>
      <c r="AQ35" s="344">
        <v>15327</v>
      </c>
      <c r="AR35" s="345">
        <v>-100</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23021</v>
      </c>
      <c r="AP36" s="343">
        <v>1280</v>
      </c>
      <c r="AQ36" s="344">
        <v>3222</v>
      </c>
      <c r="AR36" s="345">
        <v>-60.3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v>2239</v>
      </c>
      <c r="AP37" s="343">
        <v>125</v>
      </c>
      <c r="AQ37" s="344">
        <v>486</v>
      </c>
      <c r="AR37" s="345">
        <v>-74.3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516</v>
      </c>
      <c r="AP38" s="346" t="s">
        <v>516</v>
      </c>
      <c r="AQ38" s="347">
        <v>7</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-33642</v>
      </c>
      <c r="AP39" s="343">
        <v>-1871</v>
      </c>
      <c r="AQ39" s="344">
        <v>-3375</v>
      </c>
      <c r="AR39" s="345">
        <v>-44.6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-373331</v>
      </c>
      <c r="AP40" s="343">
        <v>-20763</v>
      </c>
      <c r="AQ40" s="344">
        <v>-44517</v>
      </c>
      <c r="AR40" s="345">
        <v>-53.4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192459</v>
      </c>
      <c r="AP41" s="343">
        <v>10703</v>
      </c>
      <c r="AQ41" s="344">
        <v>19506</v>
      </c>
      <c r="AR41" s="345">
        <v>-45.1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1246187</v>
      </c>
      <c r="AN51" s="365">
        <v>66870</v>
      </c>
      <c r="AO51" s="366">
        <v>105.3</v>
      </c>
      <c r="AP51" s="367">
        <v>77577</v>
      </c>
      <c r="AQ51" s="368">
        <v>-9</v>
      </c>
      <c r="AR51" s="369">
        <v>114.3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756858</v>
      </c>
      <c r="AN52" s="373">
        <v>40613</v>
      </c>
      <c r="AO52" s="374">
        <v>135.4</v>
      </c>
      <c r="AP52" s="375">
        <v>40870</v>
      </c>
      <c r="AQ52" s="376">
        <v>5.2</v>
      </c>
      <c r="AR52" s="377">
        <v>130.19999999999999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1106567</v>
      </c>
      <c r="AN53" s="365">
        <v>60019</v>
      </c>
      <c r="AO53" s="366">
        <v>-10.199999999999999</v>
      </c>
      <c r="AP53" s="367">
        <v>67293</v>
      </c>
      <c r="AQ53" s="368">
        <v>-13.3</v>
      </c>
      <c r="AR53" s="369">
        <v>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363600</v>
      </c>
      <c r="AN54" s="373">
        <v>19721</v>
      </c>
      <c r="AO54" s="374">
        <v>-51.4</v>
      </c>
      <c r="AP54" s="375">
        <v>35076</v>
      </c>
      <c r="AQ54" s="376">
        <v>-14.2</v>
      </c>
      <c r="AR54" s="377">
        <v>-37.200000000000003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872706</v>
      </c>
      <c r="AN55" s="365">
        <v>47647</v>
      </c>
      <c r="AO55" s="366">
        <v>-20.6</v>
      </c>
      <c r="AP55" s="367">
        <v>67343</v>
      </c>
      <c r="AQ55" s="368">
        <v>0.1</v>
      </c>
      <c r="AR55" s="369">
        <v>-20.7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396825</v>
      </c>
      <c r="AN56" s="373">
        <v>21665</v>
      </c>
      <c r="AO56" s="374">
        <v>9.9</v>
      </c>
      <c r="AP56" s="375">
        <v>32865</v>
      </c>
      <c r="AQ56" s="376">
        <v>-6.3</v>
      </c>
      <c r="AR56" s="377">
        <v>16.2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861656</v>
      </c>
      <c r="AN57" s="365">
        <v>47563</v>
      </c>
      <c r="AO57" s="366">
        <v>-0.2</v>
      </c>
      <c r="AP57" s="367">
        <v>73475</v>
      </c>
      <c r="AQ57" s="368">
        <v>9.1</v>
      </c>
      <c r="AR57" s="369">
        <v>-9.3000000000000007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382183</v>
      </c>
      <c r="AN58" s="373">
        <v>21096</v>
      </c>
      <c r="AO58" s="374">
        <v>-2.6</v>
      </c>
      <c r="AP58" s="375">
        <v>43072</v>
      </c>
      <c r="AQ58" s="376">
        <v>31.1</v>
      </c>
      <c r="AR58" s="377">
        <v>-33.700000000000003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1390442</v>
      </c>
      <c r="AN59" s="365">
        <v>77328</v>
      </c>
      <c r="AO59" s="366">
        <v>62.6</v>
      </c>
      <c r="AP59" s="367">
        <v>87464</v>
      </c>
      <c r="AQ59" s="368">
        <v>19</v>
      </c>
      <c r="AR59" s="369">
        <v>43.6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765563</v>
      </c>
      <c r="AN60" s="373">
        <v>42576</v>
      </c>
      <c r="AO60" s="374">
        <v>101.8</v>
      </c>
      <c r="AP60" s="375">
        <v>47479</v>
      </c>
      <c r="AQ60" s="376">
        <v>10.199999999999999</v>
      </c>
      <c r="AR60" s="377">
        <v>91.6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1095512</v>
      </c>
      <c r="AN61" s="380">
        <v>59885</v>
      </c>
      <c r="AO61" s="381">
        <v>27.4</v>
      </c>
      <c r="AP61" s="382">
        <v>74630</v>
      </c>
      <c r="AQ61" s="383">
        <v>1.2</v>
      </c>
      <c r="AR61" s="369">
        <v>26.2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533006</v>
      </c>
      <c r="AN62" s="373">
        <v>29134</v>
      </c>
      <c r="AO62" s="374">
        <v>38.6</v>
      </c>
      <c r="AP62" s="375">
        <v>39872</v>
      </c>
      <c r="AQ62" s="376">
        <v>5.2</v>
      </c>
      <c r="AR62" s="377">
        <v>33.4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0B4stt+Ikbk5trTplfm9Nc1ygY/coHebFzCn0NHDRo2Wc20HrgUgIzBMA+gmZ/c8xCjwEZH16KBgPWEic7/lQ==" saltValue="1vcO0Z/fp8L/awJhzPQH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wqfNGNP5hOzyPcX+v71Q691ZdxL3UEh3yQqtJ4vTd3ZMolMhRctcyqjBrPdg1sOm40DP5H8j0Ip2+0uzWo8Glw==" saltValue="im2PUuGgcWMQsSsC4KrD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Ys4MI6FxmqjYevKDHkJbj0PfOvZKKVnTcDNgQi6gqBT6+jbMmDDGWhTe0wygYFz6+0tHethNqUTl4zekN1rOXw==" saltValue="xXgF19D9ZxyQZKFNvktN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41.96</v>
      </c>
      <c r="G47" s="12">
        <v>42.8</v>
      </c>
      <c r="H47" s="12">
        <v>37.770000000000003</v>
      </c>
      <c r="I47" s="12">
        <v>41.01</v>
      </c>
      <c r="J47" s="13">
        <v>43.98</v>
      </c>
    </row>
    <row r="48" spans="2:10" ht="57.75" customHeight="1" x14ac:dyDescent="0.15">
      <c r="B48" s="14"/>
      <c r="C48" s="1238" t="s">
        <v>4</v>
      </c>
      <c r="D48" s="1238"/>
      <c r="E48" s="1239"/>
      <c r="F48" s="15">
        <v>4.33</v>
      </c>
      <c r="G48" s="16">
        <v>4.47</v>
      </c>
      <c r="H48" s="16">
        <v>4.8499999999999996</v>
      </c>
      <c r="I48" s="16">
        <v>5.81</v>
      </c>
      <c r="J48" s="17">
        <v>6.74</v>
      </c>
    </row>
    <row r="49" spans="2:10" ht="57.75" customHeight="1" thickBot="1" x14ac:dyDescent="0.2">
      <c r="B49" s="18"/>
      <c r="C49" s="1240" t="s">
        <v>5</v>
      </c>
      <c r="D49" s="1240"/>
      <c r="E49" s="1241"/>
      <c r="F49" s="19">
        <v>0.08</v>
      </c>
      <c r="G49" s="20">
        <v>0.04</v>
      </c>
      <c r="H49" s="20" t="s">
        <v>563</v>
      </c>
      <c r="I49" s="20">
        <v>4.51</v>
      </c>
      <c r="J49" s="21">
        <v>3.74</v>
      </c>
    </row>
    <row r="50" spans="2:10" ht="13.5" customHeight="1" x14ac:dyDescent="0.15"/>
  </sheetData>
  <sheetProtection algorithmName="SHA-512" hashValue="SUgBve1cSBW4XcMhP+WxeEykiSo1xLWunlup1iq9ynoeMJ0plhoPP44BMb8dS9/LxN8StWoFVWKAqQLoATXunw==" saltValue="1ZBOByvTwIY4zUSOu7hx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564</v>
      </c>
      <c r="D34" s="1248"/>
      <c r="E34" s="1249"/>
      <c r="F34" s="32">
        <v>7.7</v>
      </c>
      <c r="G34" s="33">
        <v>7.69</v>
      </c>
      <c r="H34" s="33">
        <v>7.76</v>
      </c>
      <c r="I34" s="33">
        <v>8.82</v>
      </c>
      <c r="J34" s="34">
        <v>10.78</v>
      </c>
      <c r="K34" s="22"/>
      <c r="L34" s="22"/>
      <c r="M34" s="22"/>
      <c r="N34" s="22"/>
      <c r="O34" s="22"/>
      <c r="P34" s="22"/>
    </row>
    <row r="35" spans="1:16" ht="39" customHeight="1" x14ac:dyDescent="0.15">
      <c r="A35" s="22"/>
      <c r="B35" s="35"/>
      <c r="C35" s="1242" t="s">
        <v>565</v>
      </c>
      <c r="D35" s="1243"/>
      <c r="E35" s="1244"/>
      <c r="F35" s="36">
        <v>4.32</v>
      </c>
      <c r="G35" s="37">
        <v>4.46</v>
      </c>
      <c r="H35" s="37">
        <v>4.84</v>
      </c>
      <c r="I35" s="37">
        <v>5.8</v>
      </c>
      <c r="J35" s="38">
        <v>6.73</v>
      </c>
      <c r="K35" s="22"/>
      <c r="L35" s="22"/>
      <c r="M35" s="22"/>
      <c r="N35" s="22"/>
      <c r="O35" s="22"/>
      <c r="P35" s="22"/>
    </row>
    <row r="36" spans="1:16" ht="39" customHeight="1" x14ac:dyDescent="0.15">
      <c r="A36" s="22"/>
      <c r="B36" s="35"/>
      <c r="C36" s="1242" t="s">
        <v>566</v>
      </c>
      <c r="D36" s="1243"/>
      <c r="E36" s="1244"/>
      <c r="F36" s="36">
        <v>6.61</v>
      </c>
      <c r="G36" s="37">
        <v>6.56</v>
      </c>
      <c r="H36" s="37">
        <v>5.17</v>
      </c>
      <c r="I36" s="37">
        <v>5.32</v>
      </c>
      <c r="J36" s="38">
        <v>5.98</v>
      </c>
      <c r="K36" s="22"/>
      <c r="L36" s="22"/>
      <c r="M36" s="22"/>
      <c r="N36" s="22"/>
      <c r="O36" s="22"/>
      <c r="P36" s="22"/>
    </row>
    <row r="37" spans="1:16" ht="39" customHeight="1" x14ac:dyDescent="0.15">
      <c r="A37" s="22"/>
      <c r="B37" s="35"/>
      <c r="C37" s="1242" t="s">
        <v>567</v>
      </c>
      <c r="D37" s="1243"/>
      <c r="E37" s="1244"/>
      <c r="F37" s="36">
        <v>2.1800000000000002</v>
      </c>
      <c r="G37" s="37">
        <v>1.98</v>
      </c>
      <c r="H37" s="37">
        <v>1.83</v>
      </c>
      <c r="I37" s="37">
        <v>2.33</v>
      </c>
      <c r="J37" s="38">
        <v>2.08</v>
      </c>
      <c r="K37" s="22"/>
      <c r="L37" s="22"/>
      <c r="M37" s="22"/>
      <c r="N37" s="22"/>
      <c r="O37" s="22"/>
      <c r="P37" s="22"/>
    </row>
    <row r="38" spans="1:16" ht="39" customHeight="1" x14ac:dyDescent="0.15">
      <c r="A38" s="22"/>
      <c r="B38" s="35"/>
      <c r="C38" s="1242" t="s">
        <v>568</v>
      </c>
      <c r="D38" s="1243"/>
      <c r="E38" s="1244"/>
      <c r="F38" s="36">
        <v>1.0900000000000001</v>
      </c>
      <c r="G38" s="37">
        <v>0.05</v>
      </c>
      <c r="H38" s="37">
        <v>7.0000000000000007E-2</v>
      </c>
      <c r="I38" s="37">
        <v>7.0000000000000007E-2</v>
      </c>
      <c r="J38" s="38">
        <v>0.09</v>
      </c>
      <c r="K38" s="22"/>
      <c r="L38" s="22"/>
      <c r="M38" s="22"/>
      <c r="N38" s="22"/>
      <c r="O38" s="22"/>
      <c r="P38" s="22"/>
    </row>
    <row r="39" spans="1:16" ht="39" customHeight="1" x14ac:dyDescent="0.15">
      <c r="A39" s="22"/>
      <c r="B39" s="35"/>
      <c r="C39" s="1242" t="s">
        <v>569</v>
      </c>
      <c r="D39" s="1243"/>
      <c r="E39" s="1244"/>
      <c r="F39" s="36">
        <v>0.03</v>
      </c>
      <c r="G39" s="37">
        <v>0.03</v>
      </c>
      <c r="H39" s="37">
        <v>0.04</v>
      </c>
      <c r="I39" s="37">
        <v>0.03</v>
      </c>
      <c r="J39" s="38">
        <v>7.0000000000000007E-2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571</v>
      </c>
      <c r="D43" s="1246"/>
      <c r="E43" s="1247"/>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DUMWyDMCe3++VfEesnjzpRyTy3GpVmuiVljH6t1yYipUuw0WWXxy8R8d/X14CuSzyciTM3NKrCytOleYQSAyw==" saltValue="a3sURNHobav3Rf7ci90y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480</v>
      </c>
      <c r="L45" s="60">
        <v>473</v>
      </c>
      <c r="M45" s="60">
        <v>543</v>
      </c>
      <c r="N45" s="60">
        <v>567</v>
      </c>
      <c r="O45" s="61">
        <v>574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14</v>
      </c>
      <c r="F48" s="1258"/>
      <c r="G48" s="1258"/>
      <c r="H48" s="1258"/>
      <c r="I48" s="1258"/>
      <c r="J48" s="1259"/>
      <c r="K48" s="63">
        <v>0</v>
      </c>
      <c r="L48" s="64">
        <v>0</v>
      </c>
      <c r="M48" s="64">
        <v>2</v>
      </c>
      <c r="N48" s="64">
        <v>0</v>
      </c>
      <c r="O48" s="65">
        <v>0</v>
      </c>
      <c r="P48" s="48"/>
      <c r="Q48" s="48"/>
      <c r="R48" s="48"/>
      <c r="S48" s="48"/>
      <c r="T48" s="48"/>
      <c r="U48" s="48"/>
    </row>
    <row r="49" spans="1:21" ht="30.75" customHeight="1" x14ac:dyDescent="0.15">
      <c r="A49" s="48"/>
      <c r="B49" s="1252"/>
      <c r="C49" s="1253"/>
      <c r="D49" s="62"/>
      <c r="E49" s="1258" t="s">
        <v>15</v>
      </c>
      <c r="F49" s="1258"/>
      <c r="G49" s="1258"/>
      <c r="H49" s="1258"/>
      <c r="I49" s="1258"/>
      <c r="J49" s="1259"/>
      <c r="K49" s="63">
        <v>23</v>
      </c>
      <c r="L49" s="64">
        <v>26</v>
      </c>
      <c r="M49" s="64">
        <v>26</v>
      </c>
      <c r="N49" s="64">
        <v>26</v>
      </c>
      <c r="O49" s="65">
        <v>23</v>
      </c>
      <c r="P49" s="48"/>
      <c r="Q49" s="48"/>
      <c r="R49" s="48"/>
      <c r="S49" s="48"/>
      <c r="T49" s="48"/>
      <c r="U49" s="48"/>
    </row>
    <row r="50" spans="1:21" ht="30.75" customHeight="1" x14ac:dyDescent="0.15">
      <c r="A50" s="48"/>
      <c r="B50" s="1252"/>
      <c r="C50" s="1253"/>
      <c r="D50" s="62"/>
      <c r="E50" s="1258" t="s">
        <v>16</v>
      </c>
      <c r="F50" s="1258"/>
      <c r="G50" s="1258"/>
      <c r="H50" s="1258"/>
      <c r="I50" s="1258"/>
      <c r="J50" s="1259"/>
      <c r="K50" s="63">
        <v>2</v>
      </c>
      <c r="L50" s="64">
        <v>2</v>
      </c>
      <c r="M50" s="64">
        <v>2</v>
      </c>
      <c r="N50" s="64">
        <v>2</v>
      </c>
      <c r="O50" s="65">
        <v>2</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453</v>
      </c>
      <c r="L52" s="64">
        <v>444</v>
      </c>
      <c r="M52" s="64">
        <v>423</v>
      </c>
      <c r="N52" s="64">
        <v>412</v>
      </c>
      <c r="O52" s="65">
        <v>407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52</v>
      </c>
      <c r="L53" s="69">
        <v>57</v>
      </c>
      <c r="M53" s="69">
        <v>150</v>
      </c>
      <c r="N53" s="69">
        <v>183</v>
      </c>
      <c r="O53" s="70">
        <v>192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tnyYJBXwRt0onjIZFGXA+O2owx7VrzREC5yPLXCzX6UQN3FYtq6kSe1aIcdbsCFVhYx4QpYl8RTOjlZ+TDanQ==" saltValue="FPT98hcgmGB7mZWTgk3q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6" t="s">
        <v>29</v>
      </c>
      <c r="C41" s="1277"/>
      <c r="D41" s="102"/>
      <c r="E41" s="1282" t="s">
        <v>30</v>
      </c>
      <c r="F41" s="1282"/>
      <c r="G41" s="1282"/>
      <c r="H41" s="1283"/>
      <c r="I41" s="103">
        <v>5707</v>
      </c>
      <c r="J41" s="104">
        <v>5818</v>
      </c>
      <c r="K41" s="104">
        <v>5831</v>
      </c>
      <c r="L41" s="104">
        <v>5839</v>
      </c>
      <c r="M41" s="105">
        <v>5977</v>
      </c>
    </row>
    <row r="42" spans="2:13" ht="27.75" customHeight="1" x14ac:dyDescent="0.15">
      <c r="B42" s="1278"/>
      <c r="C42" s="1279"/>
      <c r="D42" s="106"/>
      <c r="E42" s="1284" t="s">
        <v>31</v>
      </c>
      <c r="F42" s="1284"/>
      <c r="G42" s="1284"/>
      <c r="H42" s="1285"/>
      <c r="I42" s="107">
        <v>30</v>
      </c>
      <c r="J42" s="108">
        <v>27</v>
      </c>
      <c r="K42" s="108">
        <v>25</v>
      </c>
      <c r="L42" s="108">
        <v>23</v>
      </c>
      <c r="M42" s="109">
        <v>20</v>
      </c>
    </row>
    <row r="43" spans="2:13" ht="27.75" customHeight="1" x14ac:dyDescent="0.15">
      <c r="B43" s="1278"/>
      <c r="C43" s="1279"/>
      <c r="D43" s="106"/>
      <c r="E43" s="1284" t="s">
        <v>32</v>
      </c>
      <c r="F43" s="1284"/>
      <c r="G43" s="1284"/>
      <c r="H43" s="1285"/>
      <c r="I43" s="107">
        <v>1</v>
      </c>
      <c r="J43" s="108">
        <v>1</v>
      </c>
      <c r="K43" s="108">
        <v>1</v>
      </c>
      <c r="L43" s="108">
        <v>7</v>
      </c>
      <c r="M43" s="109">
        <v>7</v>
      </c>
    </row>
    <row r="44" spans="2:13" ht="27.75" customHeight="1" x14ac:dyDescent="0.15">
      <c r="B44" s="1278"/>
      <c r="C44" s="1279"/>
      <c r="D44" s="106"/>
      <c r="E44" s="1284" t="s">
        <v>33</v>
      </c>
      <c r="F44" s="1284"/>
      <c r="G44" s="1284"/>
      <c r="H44" s="1285"/>
      <c r="I44" s="107">
        <v>169</v>
      </c>
      <c r="J44" s="108">
        <v>141</v>
      </c>
      <c r="K44" s="108">
        <v>109</v>
      </c>
      <c r="L44" s="108">
        <v>84</v>
      </c>
      <c r="M44" s="109">
        <v>60</v>
      </c>
    </row>
    <row r="45" spans="2:13" ht="27.75" customHeight="1" x14ac:dyDescent="0.15">
      <c r="B45" s="1278"/>
      <c r="C45" s="1279"/>
      <c r="D45" s="106"/>
      <c r="E45" s="1284" t="s">
        <v>34</v>
      </c>
      <c r="F45" s="1284"/>
      <c r="G45" s="1284"/>
      <c r="H45" s="1285"/>
      <c r="I45" s="107">
        <v>135</v>
      </c>
      <c r="J45" s="108">
        <v>132</v>
      </c>
      <c r="K45" s="108">
        <v>91</v>
      </c>
      <c r="L45" s="108">
        <v>116</v>
      </c>
      <c r="M45" s="109">
        <v>147</v>
      </c>
    </row>
    <row r="46" spans="2:13" ht="27.75" customHeight="1" x14ac:dyDescent="0.15">
      <c r="B46" s="1278"/>
      <c r="C46" s="1279"/>
      <c r="D46" s="110"/>
      <c r="E46" s="1284" t="s">
        <v>35</v>
      </c>
      <c r="F46" s="1284"/>
      <c r="G46" s="1284"/>
      <c r="H46" s="1285"/>
      <c r="I46" s="107" t="s">
        <v>516</v>
      </c>
      <c r="J46" s="108">
        <v>3</v>
      </c>
      <c r="K46" s="108">
        <v>3</v>
      </c>
      <c r="L46" s="108">
        <v>3</v>
      </c>
      <c r="M46" s="109">
        <v>3</v>
      </c>
    </row>
    <row r="47" spans="2:13" ht="27.75" customHeight="1" x14ac:dyDescent="0.15">
      <c r="B47" s="1278"/>
      <c r="C47" s="1279"/>
      <c r="D47" s="111"/>
      <c r="E47" s="1286" t="s">
        <v>36</v>
      </c>
      <c r="F47" s="1287"/>
      <c r="G47" s="1287"/>
      <c r="H47" s="1288"/>
      <c r="I47" s="107" t="s">
        <v>516</v>
      </c>
      <c r="J47" s="108" t="s">
        <v>516</v>
      </c>
      <c r="K47" s="108" t="s">
        <v>516</v>
      </c>
      <c r="L47" s="108" t="s">
        <v>516</v>
      </c>
      <c r="M47" s="109" t="s">
        <v>516</v>
      </c>
    </row>
    <row r="48" spans="2:13" ht="27.75" customHeight="1" x14ac:dyDescent="0.15">
      <c r="B48" s="1278"/>
      <c r="C48" s="1279"/>
      <c r="D48" s="106"/>
      <c r="E48" s="1284" t="s">
        <v>37</v>
      </c>
      <c r="F48" s="1284"/>
      <c r="G48" s="1284"/>
      <c r="H48" s="1285"/>
      <c r="I48" s="107" t="s">
        <v>516</v>
      </c>
      <c r="J48" s="108" t="s">
        <v>516</v>
      </c>
      <c r="K48" s="108" t="s">
        <v>516</v>
      </c>
      <c r="L48" s="108" t="s">
        <v>516</v>
      </c>
      <c r="M48" s="109" t="s">
        <v>516</v>
      </c>
    </row>
    <row r="49" spans="2:13" ht="27.75" customHeight="1" x14ac:dyDescent="0.15">
      <c r="B49" s="1280"/>
      <c r="C49" s="1281"/>
      <c r="D49" s="106"/>
      <c r="E49" s="1284" t="s">
        <v>38</v>
      </c>
      <c r="F49" s="1284"/>
      <c r="G49" s="1284"/>
      <c r="H49" s="1285"/>
      <c r="I49" s="107" t="s">
        <v>516</v>
      </c>
      <c r="J49" s="108" t="s">
        <v>516</v>
      </c>
      <c r="K49" s="108" t="s">
        <v>516</v>
      </c>
      <c r="L49" s="108" t="s">
        <v>516</v>
      </c>
      <c r="M49" s="109" t="s">
        <v>516</v>
      </c>
    </row>
    <row r="50" spans="2:13" ht="27.75" customHeight="1" x14ac:dyDescent="0.15">
      <c r="B50" s="1289" t="s">
        <v>39</v>
      </c>
      <c r="C50" s="1290"/>
      <c r="D50" s="112"/>
      <c r="E50" s="1284" t="s">
        <v>40</v>
      </c>
      <c r="F50" s="1284"/>
      <c r="G50" s="1284"/>
      <c r="H50" s="1285"/>
      <c r="I50" s="107">
        <v>4146</v>
      </c>
      <c r="J50" s="108">
        <v>5011</v>
      </c>
      <c r="K50" s="108">
        <v>5318</v>
      </c>
      <c r="L50" s="108">
        <v>5300</v>
      </c>
      <c r="M50" s="109">
        <v>4727</v>
      </c>
    </row>
    <row r="51" spans="2:13" ht="27.75" customHeight="1" x14ac:dyDescent="0.15">
      <c r="B51" s="1278"/>
      <c r="C51" s="1279"/>
      <c r="D51" s="106"/>
      <c r="E51" s="1284" t="s">
        <v>41</v>
      </c>
      <c r="F51" s="1284"/>
      <c r="G51" s="1284"/>
      <c r="H51" s="1285"/>
      <c r="I51" s="107">
        <v>348</v>
      </c>
      <c r="J51" s="108">
        <v>280</v>
      </c>
      <c r="K51" s="108">
        <v>388</v>
      </c>
      <c r="L51" s="108">
        <v>495</v>
      </c>
      <c r="M51" s="109">
        <v>476</v>
      </c>
    </row>
    <row r="52" spans="2:13" ht="27.75" customHeight="1" x14ac:dyDescent="0.15">
      <c r="B52" s="1280"/>
      <c r="C52" s="1281"/>
      <c r="D52" s="106"/>
      <c r="E52" s="1284" t="s">
        <v>42</v>
      </c>
      <c r="F52" s="1284"/>
      <c r="G52" s="1284"/>
      <c r="H52" s="1285"/>
      <c r="I52" s="107">
        <v>4364</v>
      </c>
      <c r="J52" s="108">
        <v>4275</v>
      </c>
      <c r="K52" s="108">
        <v>4187</v>
      </c>
      <c r="L52" s="108">
        <v>4186</v>
      </c>
      <c r="M52" s="109">
        <v>4931</v>
      </c>
    </row>
    <row r="53" spans="2:13" ht="27.75" customHeight="1" thickBot="1" x14ac:dyDescent="0.2">
      <c r="B53" s="1291" t="s">
        <v>43</v>
      </c>
      <c r="C53" s="1292"/>
      <c r="D53" s="113"/>
      <c r="E53" s="1293" t="s">
        <v>44</v>
      </c>
      <c r="F53" s="1293"/>
      <c r="G53" s="1293"/>
      <c r="H53" s="1294"/>
      <c r="I53" s="114">
        <v>-2816</v>
      </c>
      <c r="J53" s="115">
        <v>-3443</v>
      </c>
      <c r="K53" s="115">
        <v>-3832</v>
      </c>
      <c r="L53" s="115">
        <v>-3909</v>
      </c>
      <c r="M53" s="116">
        <v>-3920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IW7z9ezR7odADhD+7l/SdUWo8AmyMwOzUM8od7/p8vrcV0RBJo51Kxb0Q89FFJ7PMLB0xGJedtjCwAn70MxgQ==" saltValue="lhRrNgQKHZfy9SWxI9lR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47</v>
      </c>
      <c r="D55" s="1303"/>
      <c r="E55" s="1304"/>
      <c r="F55" s="128">
        <v>1601</v>
      </c>
      <c r="G55" s="128">
        <v>1751</v>
      </c>
      <c r="H55" s="129">
        <v>1872</v>
      </c>
    </row>
    <row r="56" spans="2:8" ht="52.5" customHeight="1" x14ac:dyDescent="0.15">
      <c r="B56" s="130"/>
      <c r="C56" s="1305" t="s">
        <v>48</v>
      </c>
      <c r="D56" s="1305"/>
      <c r="E56" s="1306"/>
      <c r="F56" s="131">
        <v>0</v>
      </c>
      <c r="G56" s="131">
        <v>0</v>
      </c>
      <c r="H56" s="132">
        <v>0</v>
      </c>
    </row>
    <row r="57" spans="2:8" ht="53.25" customHeight="1" x14ac:dyDescent="0.15">
      <c r="B57" s="130"/>
      <c r="C57" s="1307" t="s">
        <v>49</v>
      </c>
      <c r="D57" s="1307"/>
      <c r="E57" s="1308"/>
      <c r="F57" s="133">
        <v>3125</v>
      </c>
      <c r="G57" s="133">
        <v>2945</v>
      </c>
      <c r="H57" s="134">
        <v>2394</v>
      </c>
    </row>
    <row r="58" spans="2:8" ht="45.75" customHeight="1" x14ac:dyDescent="0.15">
      <c r="B58" s="135"/>
      <c r="C58" s="1295" t="s">
        <v>602</v>
      </c>
      <c r="D58" s="1296"/>
      <c r="E58" s="1297"/>
      <c r="F58" s="136">
        <v>2160</v>
      </c>
      <c r="G58" s="136">
        <v>1560</v>
      </c>
      <c r="H58" s="137">
        <v>1419</v>
      </c>
    </row>
    <row r="59" spans="2:8" ht="45.75" customHeight="1" x14ac:dyDescent="0.15">
      <c r="B59" s="135"/>
      <c r="C59" s="1295" t="s">
        <v>603</v>
      </c>
      <c r="D59" s="1296"/>
      <c r="E59" s="1297"/>
      <c r="F59" s="136">
        <v>680</v>
      </c>
      <c r="G59" s="136">
        <v>1100</v>
      </c>
      <c r="H59" s="137">
        <v>680</v>
      </c>
    </row>
    <row r="60" spans="2:8" ht="45.75" customHeight="1" x14ac:dyDescent="0.15">
      <c r="B60" s="135"/>
      <c r="C60" s="1295" t="s">
        <v>604</v>
      </c>
      <c r="D60" s="1296"/>
      <c r="E60" s="1297"/>
      <c r="F60" s="136">
        <v>227</v>
      </c>
      <c r="G60" s="136">
        <v>227</v>
      </c>
      <c r="H60" s="137">
        <v>227</v>
      </c>
    </row>
    <row r="61" spans="2:8" ht="45.75" customHeight="1" x14ac:dyDescent="0.15">
      <c r="B61" s="135"/>
      <c r="C61" s="1295" t="s">
        <v>605</v>
      </c>
      <c r="D61" s="1296"/>
      <c r="E61" s="1297"/>
      <c r="F61" s="136">
        <v>20</v>
      </c>
      <c r="G61" s="136">
        <v>20</v>
      </c>
      <c r="H61" s="137">
        <v>20</v>
      </c>
    </row>
    <row r="62" spans="2:8" ht="45.75" customHeight="1" thickBot="1" x14ac:dyDescent="0.2">
      <c r="B62" s="138"/>
      <c r="C62" s="1298" t="s">
        <v>606</v>
      </c>
      <c r="D62" s="1299"/>
      <c r="E62" s="1300"/>
      <c r="F62" s="139"/>
      <c r="G62" s="139">
        <v>10</v>
      </c>
      <c r="H62" s="140">
        <v>19</v>
      </c>
    </row>
    <row r="63" spans="2:8" ht="52.5" customHeight="1" thickBot="1" x14ac:dyDescent="0.2">
      <c r="B63" s="141"/>
      <c r="C63" s="1301" t="s">
        <v>50</v>
      </c>
      <c r="D63" s="1301"/>
      <c r="E63" s="1302"/>
      <c r="F63" s="142">
        <v>4726</v>
      </c>
      <c r="G63" s="142">
        <v>4696</v>
      </c>
      <c r="H63" s="143">
        <v>4265</v>
      </c>
    </row>
    <row r="64" spans="2:8" ht="15" customHeight="1" x14ac:dyDescent="0.15"/>
  </sheetData>
  <sheetProtection algorithmName="SHA-512" hashValue="JLLWfTxM3AbOfCywoLfWQQdZEMJkB2BmxNzXTjndpMWDjuLENY+noF9H/iilPiJXoMrIo9G6gJ76n2t8NvFhgg==" saltValue="t+7YEmKR0ejYxwUVppoa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611</v>
      </c>
      <c r="AO51" s="1315"/>
      <c r="AP51" s="1315"/>
      <c r="AQ51" s="1315"/>
      <c r="AR51" s="1315"/>
      <c r="AS51" s="1315"/>
      <c r="AT51" s="1315"/>
      <c r="AU51" s="1315"/>
      <c r="AV51" s="1315"/>
      <c r="AW51" s="1315"/>
      <c r="AX51" s="1315"/>
      <c r="AY51" s="1315"/>
      <c r="AZ51" s="1315"/>
      <c r="BA51" s="1315"/>
      <c r="BB51" s="1315" t="s">
        <v>612</v>
      </c>
      <c r="BC51" s="1315"/>
      <c r="BD51" s="1315"/>
      <c r="BE51" s="1315"/>
      <c r="BF51" s="1315"/>
      <c r="BG51" s="1315"/>
      <c r="BH51" s="1315"/>
      <c r="BI51" s="1315"/>
      <c r="BJ51" s="1315"/>
      <c r="BK51" s="1315"/>
      <c r="BL51" s="1315"/>
      <c r="BM51" s="1315"/>
      <c r="BN51" s="1315"/>
      <c r="BO51" s="1315"/>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14">
        <v>60.1</v>
      </c>
      <c r="BQ53" s="1314"/>
      <c r="BR53" s="1314"/>
      <c r="BS53" s="1314"/>
      <c r="BT53" s="1314"/>
      <c r="BU53" s="1314"/>
      <c r="BV53" s="1314"/>
      <c r="BW53" s="1314"/>
      <c r="BX53" s="1314">
        <v>61.2</v>
      </c>
      <c r="BY53" s="1314"/>
      <c r="BZ53" s="1314"/>
      <c r="CA53" s="1314"/>
      <c r="CB53" s="1314"/>
      <c r="CC53" s="1314"/>
      <c r="CD53" s="1314"/>
      <c r="CE53" s="1314"/>
      <c r="CF53" s="1314">
        <v>61.6</v>
      </c>
      <c r="CG53" s="1314"/>
      <c r="CH53" s="1314"/>
      <c r="CI53" s="1314"/>
      <c r="CJ53" s="1314"/>
      <c r="CK53" s="1314"/>
      <c r="CL53" s="1314"/>
      <c r="CM53" s="1314"/>
      <c r="CN53" s="1314">
        <v>57.1</v>
      </c>
      <c r="CO53" s="1314"/>
      <c r="CP53" s="1314"/>
      <c r="CQ53" s="1314"/>
      <c r="CR53" s="1314"/>
      <c r="CS53" s="1314"/>
      <c r="CT53" s="1314"/>
      <c r="CU53" s="1314"/>
      <c r="CV53" s="1314">
        <v>58.4</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615</v>
      </c>
      <c r="AO55" s="1313"/>
      <c r="AP55" s="1313"/>
      <c r="AQ55" s="1313"/>
      <c r="AR55" s="1313"/>
      <c r="AS55" s="1313"/>
      <c r="AT55" s="1313"/>
      <c r="AU55" s="1313"/>
      <c r="AV55" s="1313"/>
      <c r="AW55" s="1313"/>
      <c r="AX55" s="1313"/>
      <c r="AY55" s="1313"/>
      <c r="AZ55" s="1313"/>
      <c r="BA55" s="1313"/>
      <c r="BB55" s="1315" t="s">
        <v>616</v>
      </c>
      <c r="BC55" s="1315"/>
      <c r="BD55" s="1315"/>
      <c r="BE55" s="1315"/>
      <c r="BF55" s="1315"/>
      <c r="BG55" s="1315"/>
      <c r="BH55" s="1315"/>
      <c r="BI55" s="1315"/>
      <c r="BJ55" s="1315"/>
      <c r="BK55" s="1315"/>
      <c r="BL55" s="1315"/>
      <c r="BM55" s="1315"/>
      <c r="BN55" s="1315"/>
      <c r="BO55" s="1315"/>
      <c r="BP55" s="1314">
        <v>44.9</v>
      </c>
      <c r="BQ55" s="1314"/>
      <c r="BR55" s="1314"/>
      <c r="BS55" s="1314"/>
      <c r="BT55" s="1314"/>
      <c r="BU55" s="1314"/>
      <c r="BV55" s="1314"/>
      <c r="BW55" s="1314"/>
      <c r="BX55" s="1314">
        <v>32.9</v>
      </c>
      <c r="BY55" s="1314"/>
      <c r="BZ55" s="1314"/>
      <c r="CA55" s="1314"/>
      <c r="CB55" s="1314"/>
      <c r="CC55" s="1314"/>
      <c r="CD55" s="1314"/>
      <c r="CE55" s="1314"/>
      <c r="CF55" s="1314">
        <v>28.5</v>
      </c>
      <c r="CG55" s="1314"/>
      <c r="CH55" s="1314"/>
      <c r="CI55" s="1314"/>
      <c r="CJ55" s="1314"/>
      <c r="CK55" s="1314"/>
      <c r="CL55" s="1314"/>
      <c r="CM55" s="1314"/>
      <c r="CN55" s="1314">
        <v>20.5</v>
      </c>
      <c r="CO55" s="1314"/>
      <c r="CP55" s="1314"/>
      <c r="CQ55" s="1314"/>
      <c r="CR55" s="1314"/>
      <c r="CS55" s="1314"/>
      <c r="CT55" s="1314"/>
      <c r="CU55" s="1314"/>
      <c r="CV55" s="1314">
        <v>21.4</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613</v>
      </c>
      <c r="BC57" s="1315"/>
      <c r="BD57" s="1315"/>
      <c r="BE57" s="1315"/>
      <c r="BF57" s="1315"/>
      <c r="BG57" s="1315"/>
      <c r="BH57" s="1315"/>
      <c r="BI57" s="1315"/>
      <c r="BJ57" s="1315"/>
      <c r="BK57" s="1315"/>
      <c r="BL57" s="1315"/>
      <c r="BM57" s="1315"/>
      <c r="BN57" s="1315"/>
      <c r="BO57" s="1315"/>
      <c r="BP57" s="1314">
        <v>61.9</v>
      </c>
      <c r="BQ57" s="1314"/>
      <c r="BR57" s="1314"/>
      <c r="BS57" s="1314"/>
      <c r="BT57" s="1314"/>
      <c r="BU57" s="1314"/>
      <c r="BV57" s="1314"/>
      <c r="BW57" s="1314"/>
      <c r="BX57" s="1314">
        <v>57</v>
      </c>
      <c r="BY57" s="1314"/>
      <c r="BZ57" s="1314"/>
      <c r="CA57" s="1314"/>
      <c r="CB57" s="1314"/>
      <c r="CC57" s="1314"/>
      <c r="CD57" s="1314"/>
      <c r="CE57" s="1314"/>
      <c r="CF57" s="1314">
        <v>59.7</v>
      </c>
      <c r="CG57" s="1314"/>
      <c r="CH57" s="1314"/>
      <c r="CI57" s="1314"/>
      <c r="CJ57" s="1314"/>
      <c r="CK57" s="1314"/>
      <c r="CL57" s="1314"/>
      <c r="CM57" s="1314"/>
      <c r="CN57" s="1314">
        <v>60</v>
      </c>
      <c r="CO57" s="1314"/>
      <c r="CP57" s="1314"/>
      <c r="CQ57" s="1314"/>
      <c r="CR57" s="1314"/>
      <c r="CS57" s="1314"/>
      <c r="CT57" s="1314"/>
      <c r="CU57" s="1314"/>
      <c r="CV57" s="1314">
        <v>60.2</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623</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611</v>
      </c>
      <c r="AO73" s="1315"/>
      <c r="AP73" s="1315"/>
      <c r="AQ73" s="1315"/>
      <c r="AR73" s="1315"/>
      <c r="AS73" s="1315"/>
      <c r="AT73" s="1315"/>
      <c r="AU73" s="1315"/>
      <c r="AV73" s="1315"/>
      <c r="AW73" s="1315"/>
      <c r="AX73" s="1315"/>
      <c r="AY73" s="1315"/>
      <c r="AZ73" s="1315"/>
      <c r="BA73" s="1315"/>
      <c r="BB73" s="1315" t="s">
        <v>616</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618</v>
      </c>
      <c r="BC75" s="1315"/>
      <c r="BD75" s="1315"/>
      <c r="BE75" s="1315"/>
      <c r="BF75" s="1315"/>
      <c r="BG75" s="1315"/>
      <c r="BH75" s="1315"/>
      <c r="BI75" s="1315"/>
      <c r="BJ75" s="1315"/>
      <c r="BK75" s="1315"/>
      <c r="BL75" s="1315"/>
      <c r="BM75" s="1315"/>
      <c r="BN75" s="1315"/>
      <c r="BO75" s="1315"/>
      <c r="BP75" s="1314">
        <v>1.2</v>
      </c>
      <c r="BQ75" s="1314"/>
      <c r="BR75" s="1314"/>
      <c r="BS75" s="1314"/>
      <c r="BT75" s="1314"/>
      <c r="BU75" s="1314"/>
      <c r="BV75" s="1314"/>
      <c r="BW75" s="1314"/>
      <c r="BX75" s="1314">
        <v>1.3</v>
      </c>
      <c r="BY75" s="1314"/>
      <c r="BZ75" s="1314"/>
      <c r="CA75" s="1314"/>
      <c r="CB75" s="1314"/>
      <c r="CC75" s="1314"/>
      <c r="CD75" s="1314"/>
      <c r="CE75" s="1314"/>
      <c r="CF75" s="1314">
        <v>2.2000000000000002</v>
      </c>
      <c r="CG75" s="1314"/>
      <c r="CH75" s="1314"/>
      <c r="CI75" s="1314"/>
      <c r="CJ75" s="1314"/>
      <c r="CK75" s="1314"/>
      <c r="CL75" s="1314"/>
      <c r="CM75" s="1314"/>
      <c r="CN75" s="1314">
        <v>3.3</v>
      </c>
      <c r="CO75" s="1314"/>
      <c r="CP75" s="1314"/>
      <c r="CQ75" s="1314"/>
      <c r="CR75" s="1314"/>
      <c r="CS75" s="1314"/>
      <c r="CT75" s="1314"/>
      <c r="CU75" s="1314"/>
      <c r="CV75" s="1314">
        <v>4.5</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619</v>
      </c>
      <c r="AO77" s="1313"/>
      <c r="AP77" s="1313"/>
      <c r="AQ77" s="1313"/>
      <c r="AR77" s="1313"/>
      <c r="AS77" s="1313"/>
      <c r="AT77" s="1313"/>
      <c r="AU77" s="1313"/>
      <c r="AV77" s="1313"/>
      <c r="AW77" s="1313"/>
      <c r="AX77" s="1313"/>
      <c r="AY77" s="1313"/>
      <c r="AZ77" s="1313"/>
      <c r="BA77" s="1313"/>
      <c r="BB77" s="1315" t="s">
        <v>620</v>
      </c>
      <c r="BC77" s="1315"/>
      <c r="BD77" s="1315"/>
      <c r="BE77" s="1315"/>
      <c r="BF77" s="1315"/>
      <c r="BG77" s="1315"/>
      <c r="BH77" s="1315"/>
      <c r="BI77" s="1315"/>
      <c r="BJ77" s="1315"/>
      <c r="BK77" s="1315"/>
      <c r="BL77" s="1315"/>
      <c r="BM77" s="1315"/>
      <c r="BN77" s="1315"/>
      <c r="BO77" s="1315"/>
      <c r="BP77" s="1314">
        <v>44.9</v>
      </c>
      <c r="BQ77" s="1314"/>
      <c r="BR77" s="1314"/>
      <c r="BS77" s="1314"/>
      <c r="BT77" s="1314"/>
      <c r="BU77" s="1314"/>
      <c r="BV77" s="1314"/>
      <c r="BW77" s="1314"/>
      <c r="BX77" s="1314">
        <v>32.9</v>
      </c>
      <c r="BY77" s="1314"/>
      <c r="BZ77" s="1314"/>
      <c r="CA77" s="1314"/>
      <c r="CB77" s="1314"/>
      <c r="CC77" s="1314"/>
      <c r="CD77" s="1314"/>
      <c r="CE77" s="1314"/>
      <c r="CF77" s="1314">
        <v>28.5</v>
      </c>
      <c r="CG77" s="1314"/>
      <c r="CH77" s="1314"/>
      <c r="CI77" s="1314"/>
      <c r="CJ77" s="1314"/>
      <c r="CK77" s="1314"/>
      <c r="CL77" s="1314"/>
      <c r="CM77" s="1314"/>
      <c r="CN77" s="1314">
        <v>20.5</v>
      </c>
      <c r="CO77" s="1314"/>
      <c r="CP77" s="1314"/>
      <c r="CQ77" s="1314"/>
      <c r="CR77" s="1314"/>
      <c r="CS77" s="1314"/>
      <c r="CT77" s="1314"/>
      <c r="CU77" s="1314"/>
      <c r="CV77" s="1314">
        <v>21.4</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618</v>
      </c>
      <c r="BC79" s="1315"/>
      <c r="BD79" s="1315"/>
      <c r="BE79" s="1315"/>
      <c r="BF79" s="1315"/>
      <c r="BG79" s="1315"/>
      <c r="BH79" s="1315"/>
      <c r="BI79" s="1315"/>
      <c r="BJ79" s="1315"/>
      <c r="BK79" s="1315"/>
      <c r="BL79" s="1315"/>
      <c r="BM79" s="1315"/>
      <c r="BN79" s="1315"/>
      <c r="BO79" s="1315"/>
      <c r="BP79" s="1314">
        <v>8.5</v>
      </c>
      <c r="BQ79" s="1314"/>
      <c r="BR79" s="1314"/>
      <c r="BS79" s="1314"/>
      <c r="BT79" s="1314"/>
      <c r="BU79" s="1314"/>
      <c r="BV79" s="1314"/>
      <c r="BW79" s="1314"/>
      <c r="BX79" s="1314">
        <v>8.1999999999999993</v>
      </c>
      <c r="BY79" s="1314"/>
      <c r="BZ79" s="1314"/>
      <c r="CA79" s="1314"/>
      <c r="CB79" s="1314"/>
      <c r="CC79" s="1314"/>
      <c r="CD79" s="1314"/>
      <c r="CE79" s="1314"/>
      <c r="CF79" s="1314">
        <v>8</v>
      </c>
      <c r="CG79" s="1314"/>
      <c r="CH79" s="1314"/>
      <c r="CI79" s="1314"/>
      <c r="CJ79" s="1314"/>
      <c r="CK79" s="1314"/>
      <c r="CL79" s="1314"/>
      <c r="CM79" s="1314"/>
      <c r="CN79" s="1314">
        <v>7.9</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D+svNugW8NfanchVobjQTVDOU1rdFzNThCxBDfjdWMVdqVuUyHxVEVtXYVYda3nkeOsQV+UEqxYvcS1jbBEbA==" saltValue="Dd9TFM7pXfqB1Axj9kFo7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621</v>
      </c>
    </row>
  </sheetData>
  <sheetProtection algorithmName="SHA-512" hashValue="o+6hXvMWLaWBKoIFGjtA7FG7mcMUKKqmwCNB2QhUyOhQC+HCYwtnodrCkiHqKcPDj9WCIMMGnj8bckg3CuvZkw==" saltValue="krhwAuslu1wK/vaPO8nvm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Yg7ybe8TPFaeaKVt2aOM9LppNT1xfO2N62TYkBkVUaV92c+Qa9+6pIX+qSNTk8qCEQ97nbHKYagwadPk291LbQ==" saltValue="23Nxe9AFlr5MwgwMu/vUA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66870</v>
      </c>
      <c r="E3" s="162"/>
      <c r="F3" s="163">
        <v>77577</v>
      </c>
      <c r="G3" s="164"/>
      <c r="H3" s="165"/>
    </row>
    <row r="4" spans="1:8" x14ac:dyDescent="0.15">
      <c r="A4" s="166"/>
      <c r="B4" s="167"/>
      <c r="C4" s="168"/>
      <c r="D4" s="169">
        <v>40613</v>
      </c>
      <c r="E4" s="170"/>
      <c r="F4" s="171">
        <v>40870</v>
      </c>
      <c r="G4" s="172"/>
      <c r="H4" s="173"/>
    </row>
    <row r="5" spans="1:8" x14ac:dyDescent="0.15">
      <c r="A5" s="154" t="s">
        <v>550</v>
      </c>
      <c r="B5" s="159"/>
      <c r="C5" s="160"/>
      <c r="D5" s="161">
        <v>60019</v>
      </c>
      <c r="E5" s="162"/>
      <c r="F5" s="163">
        <v>67293</v>
      </c>
      <c r="G5" s="164"/>
      <c r="H5" s="165"/>
    </row>
    <row r="6" spans="1:8" x14ac:dyDescent="0.15">
      <c r="A6" s="166"/>
      <c r="B6" s="167"/>
      <c r="C6" s="168"/>
      <c r="D6" s="169">
        <v>19721</v>
      </c>
      <c r="E6" s="170"/>
      <c r="F6" s="171">
        <v>35076</v>
      </c>
      <c r="G6" s="172"/>
      <c r="H6" s="173"/>
    </row>
    <row r="7" spans="1:8" x14ac:dyDescent="0.15">
      <c r="A7" s="154" t="s">
        <v>551</v>
      </c>
      <c r="B7" s="159"/>
      <c r="C7" s="160"/>
      <c r="D7" s="161">
        <v>47647</v>
      </c>
      <c r="E7" s="162"/>
      <c r="F7" s="163">
        <v>67343</v>
      </c>
      <c r="G7" s="164"/>
      <c r="H7" s="165"/>
    </row>
    <row r="8" spans="1:8" x14ac:dyDescent="0.15">
      <c r="A8" s="166"/>
      <c r="B8" s="167"/>
      <c r="C8" s="168"/>
      <c r="D8" s="169">
        <v>21665</v>
      </c>
      <c r="E8" s="170"/>
      <c r="F8" s="171">
        <v>32865</v>
      </c>
      <c r="G8" s="172"/>
      <c r="H8" s="173"/>
    </row>
    <row r="9" spans="1:8" x14ac:dyDescent="0.15">
      <c r="A9" s="154" t="s">
        <v>552</v>
      </c>
      <c r="B9" s="159"/>
      <c r="C9" s="160"/>
      <c r="D9" s="161">
        <v>47563</v>
      </c>
      <c r="E9" s="162"/>
      <c r="F9" s="163">
        <v>73475</v>
      </c>
      <c r="G9" s="164"/>
      <c r="H9" s="165"/>
    </row>
    <row r="10" spans="1:8" x14ac:dyDescent="0.15">
      <c r="A10" s="166"/>
      <c r="B10" s="167"/>
      <c r="C10" s="168"/>
      <c r="D10" s="169">
        <v>21096</v>
      </c>
      <c r="E10" s="170"/>
      <c r="F10" s="171">
        <v>43072</v>
      </c>
      <c r="G10" s="172"/>
      <c r="H10" s="173"/>
    </row>
    <row r="11" spans="1:8" x14ac:dyDescent="0.15">
      <c r="A11" s="154" t="s">
        <v>553</v>
      </c>
      <c r="B11" s="159"/>
      <c r="C11" s="160"/>
      <c r="D11" s="161">
        <v>77328</v>
      </c>
      <c r="E11" s="162"/>
      <c r="F11" s="163">
        <v>87464</v>
      </c>
      <c r="G11" s="164"/>
      <c r="H11" s="165"/>
    </row>
    <row r="12" spans="1:8" x14ac:dyDescent="0.15">
      <c r="A12" s="166"/>
      <c r="B12" s="167"/>
      <c r="C12" s="174"/>
      <c r="D12" s="169">
        <v>42576</v>
      </c>
      <c r="E12" s="170"/>
      <c r="F12" s="171">
        <v>47479</v>
      </c>
      <c r="G12" s="172"/>
      <c r="H12" s="173"/>
    </row>
    <row r="13" spans="1:8" x14ac:dyDescent="0.15">
      <c r="A13" s="154"/>
      <c r="B13" s="159"/>
      <c r="C13" s="175"/>
      <c r="D13" s="176">
        <v>59885</v>
      </c>
      <c r="E13" s="177"/>
      <c r="F13" s="178">
        <v>74630</v>
      </c>
      <c r="G13" s="179"/>
      <c r="H13" s="165"/>
    </row>
    <row r="14" spans="1:8" x14ac:dyDescent="0.15">
      <c r="A14" s="166"/>
      <c r="B14" s="167"/>
      <c r="C14" s="168"/>
      <c r="D14" s="169">
        <v>29134</v>
      </c>
      <c r="E14" s="170"/>
      <c r="F14" s="171">
        <v>39872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4.33</v>
      </c>
      <c r="C19" s="180">
        <f>ROUND(VALUE(SUBSTITUTE(実質収支比率等に係る経年分析!G$48,"▲","-")),2)</f>
        <v>4.47</v>
      </c>
      <c r="D19" s="180">
        <f>ROUND(VALUE(SUBSTITUTE(実質収支比率等に係る経年分析!H$48,"▲","-")),2)</f>
        <v>4.8499999999999996</v>
      </c>
      <c r="E19" s="180">
        <f>ROUND(VALUE(SUBSTITUTE(実質収支比率等に係る経年分析!I$48,"▲","-")),2)</f>
        <v>5.81</v>
      </c>
      <c r="F19" s="180">
        <f>ROUND(VALUE(SUBSTITUTE(実質収支比率等に係る経年分析!J$48,"▲","-")),2)</f>
        <v>6.74</v>
      </c>
    </row>
    <row r="20" spans="1:11" x14ac:dyDescent="0.15">
      <c r="A20" s="180" t="s">
        <v>54</v>
      </c>
      <c r="B20" s="180">
        <f>ROUND(VALUE(SUBSTITUTE(実質収支比率等に係る経年分析!F$47,"▲","-")),2)</f>
        <v>41.96</v>
      </c>
      <c r="C20" s="180">
        <f>ROUND(VALUE(SUBSTITUTE(実質収支比率等に係る経年分析!G$47,"▲","-")),2)</f>
        <v>42.8</v>
      </c>
      <c r="D20" s="180">
        <f>ROUND(VALUE(SUBSTITUTE(実質収支比率等に係る経年分析!H$47,"▲","-")),2)</f>
        <v>37.770000000000003</v>
      </c>
      <c r="E20" s="180">
        <f>ROUND(VALUE(SUBSTITUTE(実質収支比率等に係る経年分析!I$47,"▲","-")),2)</f>
        <v>41.01</v>
      </c>
      <c r="F20" s="180">
        <f>ROUND(VALUE(SUBSTITUTE(実質収支比率等に係る経年分析!J$47,"▲","-")),2)</f>
        <v>43.98</v>
      </c>
    </row>
    <row r="21" spans="1:11" x14ac:dyDescent="0.15">
      <c r="A21" s="180" t="s">
        <v>55</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-4.82</v>
      </c>
      <c r="E21" s="180">
        <f>IF(ISNUMBER(VALUE(SUBSTITUTE(実質収支比率等に係る経年分析!I$49,"▲","-"))),ROUND(VALUE(SUBSTITUTE(実質収支比率等に係る経年分析!I$49,"▲","-")),2),NA())</f>
        <v>4.51</v>
      </c>
      <c r="F21" s="180">
        <f>IF(ISNUMBER(VALUE(SUBSTITUTE(実質収支比率等に係る経年分析!J$49,"▲","-"))),ROUND(VALUE(SUBSTITUTE(実質収支比率等に係る経年分析!J$49,"▲","-")),2),NA())</f>
        <v>3.74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2.1800000000000002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453</v>
      </c>
      <c r="E42" s="182"/>
      <c r="F42" s="182"/>
      <c r="G42" s="182">
        <f>'実質公債費比率（分子）の構造'!L$52</f>
        <v>444</v>
      </c>
      <c r="H42" s="182"/>
      <c r="I42" s="182"/>
      <c r="J42" s="182">
        <f>'実質公債費比率（分子）の構造'!M$52</f>
        <v>423</v>
      </c>
      <c r="K42" s="182"/>
      <c r="L42" s="182"/>
      <c r="M42" s="182">
        <f>'実質公債費比率（分子）の構造'!N$52</f>
        <v>412</v>
      </c>
      <c r="N42" s="182"/>
      <c r="O42" s="182"/>
      <c r="P42" s="182">
        <f>'実質公債費比率（分子）の構造'!O$52</f>
        <v>407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65</v>
      </c>
      <c r="B45" s="182">
        <f>'実質公債費比率（分子）の構造'!K$49</f>
        <v>23</v>
      </c>
      <c r="C45" s="182"/>
      <c r="D45" s="182"/>
      <c r="E45" s="182">
        <f>'実質公債費比率（分子）の構造'!L$49</f>
        <v>26</v>
      </c>
      <c r="F45" s="182"/>
      <c r="G45" s="182"/>
      <c r="H45" s="182">
        <f>'実質公債費比率（分子）の構造'!M$49</f>
        <v>26</v>
      </c>
      <c r="I45" s="182"/>
      <c r="J45" s="182"/>
      <c r="K45" s="182">
        <f>'実質公債費比率（分子）の構造'!N$49</f>
        <v>26</v>
      </c>
      <c r="L45" s="182"/>
      <c r="M45" s="182"/>
      <c r="N45" s="182">
        <f>'実質公債費比率（分子）の構造'!O$49</f>
        <v>23</v>
      </c>
      <c r="O45" s="182"/>
      <c r="P45" s="182"/>
    </row>
    <row r="46" spans="1:16" x14ac:dyDescent="0.15">
      <c r="A46" s="182" t="s">
        <v>66</v>
      </c>
      <c r="B46" s="182">
        <f>'実質公債費比率（分子）の構造'!K$48</f>
        <v>0</v>
      </c>
      <c r="C46" s="182"/>
      <c r="D46" s="182"/>
      <c r="E46" s="182">
        <f>'実質公債費比率（分子）の構造'!L$48</f>
        <v>0</v>
      </c>
      <c r="F46" s="182"/>
      <c r="G46" s="182"/>
      <c r="H46" s="182">
        <f>'実質公債費比率（分子）の構造'!M$48</f>
        <v>2</v>
      </c>
      <c r="I46" s="182"/>
      <c r="J46" s="182"/>
      <c r="K46" s="182">
        <f>'実質公債費比率（分子）の構造'!N$48</f>
        <v>0</v>
      </c>
      <c r="L46" s="182"/>
      <c r="M46" s="182"/>
      <c r="N46" s="182">
        <f>'実質公債費比率（分子）の構造'!O$48</f>
        <v>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480</v>
      </c>
      <c r="C49" s="182"/>
      <c r="D49" s="182"/>
      <c r="E49" s="182">
        <f>'実質公債費比率（分子）の構造'!L$45</f>
        <v>473</v>
      </c>
      <c r="F49" s="182"/>
      <c r="G49" s="182"/>
      <c r="H49" s="182">
        <f>'実質公債費比率（分子）の構造'!M$45</f>
        <v>543</v>
      </c>
      <c r="I49" s="182"/>
      <c r="J49" s="182"/>
      <c r="K49" s="182">
        <f>'実質公債費比率（分子）の構造'!N$45</f>
        <v>567</v>
      </c>
      <c r="L49" s="182"/>
      <c r="M49" s="182"/>
      <c r="N49" s="182">
        <f>'実質公債費比率（分子）の構造'!O$45</f>
        <v>574</v>
      </c>
      <c r="O49" s="182"/>
      <c r="P49" s="182"/>
    </row>
    <row r="50" spans="1:16" x14ac:dyDescent="0.15">
      <c r="A50" s="182" t="s">
        <v>70</v>
      </c>
      <c r="B50" s="182" t="e">
        <f>NA()</f>
        <v>#N/A</v>
      </c>
      <c r="C50" s="182">
        <f>IF(ISNUMBER('実質公債費比率（分子）の構造'!K$53),'実質公債費比率（分子）の構造'!K$53,NA())</f>
        <v>52</v>
      </c>
      <c r="D50" s="182" t="e">
        <f>NA()</f>
        <v>#N/A</v>
      </c>
      <c r="E50" s="182" t="e">
        <f>NA()</f>
        <v>#N/A</v>
      </c>
      <c r="F50" s="182">
        <f>IF(ISNUMBER('実質公債費比率（分子）の構造'!L$53),'実質公債費比率（分子）の構造'!L$53,NA())</f>
        <v>57</v>
      </c>
      <c r="G50" s="182" t="e">
        <f>NA()</f>
        <v>#N/A</v>
      </c>
      <c r="H50" s="182" t="e">
        <f>NA()</f>
        <v>#N/A</v>
      </c>
      <c r="I50" s="182">
        <f>IF(ISNUMBER('実質公債費比率（分子）の構造'!M$53),'実質公債費比率（分子）の構造'!M$53,NA())</f>
        <v>150</v>
      </c>
      <c r="J50" s="182" t="e">
        <f>NA()</f>
        <v>#N/A</v>
      </c>
      <c r="K50" s="182" t="e">
        <f>NA()</f>
        <v>#N/A</v>
      </c>
      <c r="L50" s="182">
        <f>IF(ISNUMBER('実質公債費比率（分子）の構造'!N$53),'実質公債費比率（分子）の構造'!N$53,NA())</f>
        <v>183</v>
      </c>
      <c r="M50" s="182" t="e">
        <f>NA()</f>
        <v>#N/A</v>
      </c>
      <c r="N50" s="182" t="e">
        <f>NA()</f>
        <v>#N/A</v>
      </c>
      <c r="O50" s="182">
        <f>IF(ISNUMBER('実質公債費比率（分子）の構造'!O$53),'実質公債費比率（分子）の構造'!O$53,NA())</f>
        <v>192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4364</v>
      </c>
      <c r="E56" s="181"/>
      <c r="F56" s="181"/>
      <c r="G56" s="181">
        <f>'将来負担比率（分子）の構造'!J$52</f>
        <v>4275</v>
      </c>
      <c r="H56" s="181"/>
      <c r="I56" s="181"/>
      <c r="J56" s="181">
        <f>'将来負担比率（分子）の構造'!K$52</f>
        <v>4187</v>
      </c>
      <c r="K56" s="181"/>
      <c r="L56" s="181"/>
      <c r="M56" s="181">
        <f>'将来負担比率（分子）の構造'!L$52</f>
        <v>4186</v>
      </c>
      <c r="N56" s="181"/>
      <c r="O56" s="181"/>
      <c r="P56" s="181">
        <f>'将来負担比率（分子）の構造'!M$52</f>
        <v>4931</v>
      </c>
    </row>
    <row r="57" spans="1:16" x14ac:dyDescent="0.15">
      <c r="A57" s="181" t="s">
        <v>41</v>
      </c>
      <c r="B57" s="181"/>
      <c r="C57" s="181"/>
      <c r="D57" s="181">
        <f>'将来負担比率（分子）の構造'!I$51</f>
        <v>348</v>
      </c>
      <c r="E57" s="181"/>
      <c r="F57" s="181"/>
      <c r="G57" s="181">
        <f>'将来負担比率（分子）の構造'!J$51</f>
        <v>280</v>
      </c>
      <c r="H57" s="181"/>
      <c r="I57" s="181"/>
      <c r="J57" s="181">
        <f>'将来負担比率（分子）の構造'!K$51</f>
        <v>388</v>
      </c>
      <c r="K57" s="181"/>
      <c r="L57" s="181"/>
      <c r="M57" s="181">
        <f>'将来負担比率（分子）の構造'!L$51</f>
        <v>495</v>
      </c>
      <c r="N57" s="181"/>
      <c r="O57" s="181"/>
      <c r="P57" s="181">
        <f>'将来負担比率（分子）の構造'!M$51</f>
        <v>476</v>
      </c>
    </row>
    <row r="58" spans="1:16" x14ac:dyDescent="0.15">
      <c r="A58" s="181" t="s">
        <v>40</v>
      </c>
      <c r="B58" s="181"/>
      <c r="C58" s="181"/>
      <c r="D58" s="181">
        <f>'将来負担比率（分子）の構造'!I$50</f>
        <v>4146</v>
      </c>
      <c r="E58" s="181"/>
      <c r="F58" s="181"/>
      <c r="G58" s="181">
        <f>'将来負担比率（分子）の構造'!J$50</f>
        <v>5011</v>
      </c>
      <c r="H58" s="181"/>
      <c r="I58" s="181"/>
      <c r="J58" s="181">
        <f>'将来負担比率（分子）の構造'!K$50</f>
        <v>5318</v>
      </c>
      <c r="K58" s="181"/>
      <c r="L58" s="181"/>
      <c r="M58" s="181">
        <f>'将来負担比率（分子）の構造'!L$50</f>
        <v>5300</v>
      </c>
      <c r="N58" s="181"/>
      <c r="O58" s="181"/>
      <c r="P58" s="181">
        <f>'将来負担比率（分子）の構造'!M$50</f>
        <v>4727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f>'将来負担比率（分子）の構造'!M$46</f>
        <v>3</v>
      </c>
      <c r="O61" s="181"/>
      <c r="P61" s="181"/>
    </row>
    <row r="62" spans="1:16" x14ac:dyDescent="0.15">
      <c r="A62" s="181" t="s">
        <v>34</v>
      </c>
      <c r="B62" s="181">
        <f>'将来負担比率（分子）の構造'!I$45</f>
        <v>135</v>
      </c>
      <c r="C62" s="181"/>
      <c r="D62" s="181"/>
      <c r="E62" s="181">
        <f>'将来負担比率（分子）の構造'!J$45</f>
        <v>132</v>
      </c>
      <c r="F62" s="181"/>
      <c r="G62" s="181"/>
      <c r="H62" s="181">
        <f>'将来負担比率（分子）の構造'!K$45</f>
        <v>91</v>
      </c>
      <c r="I62" s="181"/>
      <c r="J62" s="181"/>
      <c r="K62" s="181">
        <f>'将来負担比率（分子）の構造'!L$45</f>
        <v>116</v>
      </c>
      <c r="L62" s="181"/>
      <c r="M62" s="181"/>
      <c r="N62" s="181">
        <f>'将来負担比率（分子）の構造'!M$45</f>
        <v>147</v>
      </c>
      <c r="O62" s="181"/>
      <c r="P62" s="181"/>
    </row>
    <row r="63" spans="1:16" x14ac:dyDescent="0.15">
      <c r="A63" s="181" t="s">
        <v>33</v>
      </c>
      <c r="B63" s="181">
        <f>'将来負担比率（分子）の構造'!I$44</f>
        <v>169</v>
      </c>
      <c r="C63" s="181"/>
      <c r="D63" s="181"/>
      <c r="E63" s="181">
        <f>'将来負担比率（分子）の構造'!J$44</f>
        <v>141</v>
      </c>
      <c r="F63" s="181"/>
      <c r="G63" s="181"/>
      <c r="H63" s="181">
        <f>'将来負担比率（分子）の構造'!K$44</f>
        <v>109</v>
      </c>
      <c r="I63" s="181"/>
      <c r="J63" s="181"/>
      <c r="K63" s="181">
        <f>'将来負担比率（分子）の構造'!L$44</f>
        <v>84</v>
      </c>
      <c r="L63" s="181"/>
      <c r="M63" s="181"/>
      <c r="N63" s="181">
        <f>'将来負担比率（分子）の構造'!M$44</f>
        <v>60</v>
      </c>
      <c r="O63" s="181"/>
      <c r="P63" s="181"/>
    </row>
    <row r="64" spans="1:16" x14ac:dyDescent="0.15">
      <c r="A64" s="181" t="s">
        <v>32</v>
      </c>
      <c r="B64" s="181">
        <f>'将来負担比率（分子）の構造'!I$43</f>
        <v>1</v>
      </c>
      <c r="C64" s="181"/>
      <c r="D64" s="181"/>
      <c r="E64" s="181">
        <f>'将来負担比率（分子）の構造'!J$43</f>
        <v>1</v>
      </c>
      <c r="F64" s="181"/>
      <c r="G64" s="181"/>
      <c r="H64" s="181">
        <f>'将来負担比率（分子）の構造'!K$43</f>
        <v>1</v>
      </c>
      <c r="I64" s="181"/>
      <c r="J64" s="181"/>
      <c r="K64" s="181">
        <f>'将来負担比率（分子）の構造'!L$43</f>
        <v>7</v>
      </c>
      <c r="L64" s="181"/>
      <c r="M64" s="181"/>
      <c r="N64" s="181">
        <f>'将来負担比率（分子）の構造'!M$43</f>
        <v>7</v>
      </c>
      <c r="O64" s="181"/>
      <c r="P64" s="181"/>
    </row>
    <row r="65" spans="1:16" x14ac:dyDescent="0.15">
      <c r="A65" s="181" t="s">
        <v>31</v>
      </c>
      <c r="B65" s="181">
        <f>'将来負担比率（分子）の構造'!I$42</f>
        <v>30</v>
      </c>
      <c r="C65" s="181"/>
      <c r="D65" s="181"/>
      <c r="E65" s="181">
        <f>'将来負担比率（分子）の構造'!J$42</f>
        <v>27</v>
      </c>
      <c r="F65" s="181"/>
      <c r="G65" s="181"/>
      <c r="H65" s="181">
        <f>'将来負担比率（分子）の構造'!K$42</f>
        <v>25</v>
      </c>
      <c r="I65" s="181"/>
      <c r="J65" s="181"/>
      <c r="K65" s="181">
        <f>'将来負担比率（分子）の構造'!L$42</f>
        <v>23</v>
      </c>
      <c r="L65" s="181"/>
      <c r="M65" s="181"/>
      <c r="N65" s="181">
        <f>'将来負担比率（分子）の構造'!M$42</f>
        <v>20</v>
      </c>
      <c r="O65" s="181"/>
      <c r="P65" s="181"/>
    </row>
    <row r="66" spans="1:16" x14ac:dyDescent="0.15">
      <c r="A66" s="181" t="s">
        <v>30</v>
      </c>
      <c r="B66" s="181">
        <f>'将来負担比率（分子）の構造'!I$41</f>
        <v>5707</v>
      </c>
      <c r="C66" s="181"/>
      <c r="D66" s="181"/>
      <c r="E66" s="181">
        <f>'将来負担比率（分子）の構造'!J$41</f>
        <v>5818</v>
      </c>
      <c r="F66" s="181"/>
      <c r="G66" s="181"/>
      <c r="H66" s="181">
        <f>'将来負担比率（分子）の構造'!K$41</f>
        <v>5831</v>
      </c>
      <c r="I66" s="181"/>
      <c r="J66" s="181"/>
      <c r="K66" s="181">
        <f>'将来負担比率（分子）の構造'!L$41</f>
        <v>5839</v>
      </c>
      <c r="L66" s="181"/>
      <c r="M66" s="181"/>
      <c r="N66" s="181">
        <f>'将来負担比率（分子）の構造'!M$41</f>
        <v>5977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1601</v>
      </c>
      <c r="C72" s="185">
        <f>基金残高に係る経年分析!G55</f>
        <v>1751</v>
      </c>
      <c r="D72" s="185">
        <f>基金残高に係る経年分析!H55</f>
        <v>1872</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3125</v>
      </c>
      <c r="C74" s="185">
        <f>基金残高に係る経年分析!G57</f>
        <v>2945</v>
      </c>
      <c r="D74" s="185">
        <f>基金残高に係る経年分析!H57</f>
        <v>2394</v>
      </c>
    </row>
  </sheetData>
  <sheetProtection algorithmName="SHA-512" hashValue="mUioluwjD9RKXHy/bKCc/x/2f8WHXGXSRQYh16IGhzZCjakkn+Syl96+Oisd5NfxsYUddl0UEky1qmcxOW0Y1Q==" saltValue="qtdHWtfEPvFtRLX048lD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2021-10-14T06:46:57Z</cp:lastPrinted>
  <dcterms:created xsi:type="dcterms:W3CDTF">2021-02-05T05:01:18Z</dcterms:created>
  <dcterms:modified xsi:type="dcterms:W3CDTF">2021-10-27T05:17:24Z</dcterms:modified>
  <cp:category/>
</cp:coreProperties>
</file>