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449\Desktop\【重要：９月９日(水)提出締切】平成30年度財政状況資料集（2回目）の作成について（依頼）\結合後データ\"/>
    </mc:Choice>
  </mc:AlternateContent>
  <bookViews>
    <workbookView xWindow="0" yWindow="0" windowWidth="16305" windowHeight="50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<sst xmlns="http://schemas.openxmlformats.org/spreadsheetml/2006/main" count="1124" uniqueCount="621">
  <si>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</si>
  <si>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</si>
  <si>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</si>
  <si>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</si>
  <si>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</si>
  <si>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</si>
  <si>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</si>
  <si>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</si>
  <si>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</si>
  <si>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</si>
  <si>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</si>
  <si>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</si>
  <si>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</si>
  <si>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</si>
  <si>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</si>
  <si>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</si>
  <si>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</si>
  <si>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</si>
  <si>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</si>
  <si>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</si>
  <si>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</si>
  <si>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</si>
  <si>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</si>
  <si>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</si>
  <si>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</si>
  <si>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</si>
  <si>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</si>
  <si>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</si>
  <si>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</si>
  <si>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</si>
  <si>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</si>
  <si>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</si>
  <si>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</si>
  <si>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</si>
  <si>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</si>
  <si>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</si>
  <si>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</si>
  <si>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</si>
  <si>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</si>
  <si>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</si>
  <si>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</si>
  <si>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</si>
  <si>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</si>
  <si>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</si>
  <si>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</si>
  <si>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</si>
  <si>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</si>
  <si>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</si>
  <si>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</si>
  <si>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</si>
  <si>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</si>
  <si>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</si>
  <si>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</si>
  <si>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</si>
  <si>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</si>
  <si>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</si>
  <si>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</si>
  <si>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</si>
  <si>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</si>
  <si>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</si>
  <si>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</si>
  <si>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</si>
  <si>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</si>
  <si>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</si>
  <si>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</si>
  <si>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</si>
  <si>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</si>
  <si>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</si>
  <si>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</si>
  <si>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</si>
  <si>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</si>
  <si>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</si>
  <si>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</si>
  <si>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</si>
  <si>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</si>
  <si>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</si>
  <si>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</si>
  <si>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</si>
  <si>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</si>
  <si>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</si>
  <si>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</si>
  <si>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</si>
  <si>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</si>
  <si>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</si>
  <si>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</si>
  <si>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</si>
  <si>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</si>
  <si>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</si>
  <si>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</si>
  <si>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</si>
  <si>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</si>
  <si>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</si>
  <si>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</si>
  <si>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</si>
  <si>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</si>
  <si>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</si>
  <si>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</si>
  <si>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</si>
  <si>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</si>
  <si>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</si>
  <si>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</si>
  <si>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</si>
  <si>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</si>
  <si>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</si>
  <si>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</si>
  <si>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</si>
  <si>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</si>
  <si>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</si>
  <si>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</si>
  <si>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</si>
  <si>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</si>
  <si>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</si>
  <si>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</si>
  <si>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</si>
  <si>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</si>
  <si>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</si>
  <si>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</si>
  <si>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</si>
  <si>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</si>
  <si>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</si>
  <si>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</si>
  <si>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</si>
  <si>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</si>
  <si>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</si>
  <si>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</si>
  <si>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</si>
  <si>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</si>
  <si>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</si>
  <si>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</si>
  <si>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</si>
  <si>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</si>
  <si>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</si>
  <si>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</si>
  <si>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</si>
  <si>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</si>
  <si>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</si>
  <si>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</si>
  <si>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</si>
  <si>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</si>
  <si>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</si>
  <si>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</si>
  <si>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</si>
  <si>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</si>
  <si>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</si>
  <si>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</si>
  <si>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</si>
  <si>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</si>
  <si>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</si>
  <si>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</si>
  <si>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</si>
  <si>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</si>
  <si>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</si>
  <si>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</si>
  <si>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</si>
  <si>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</si>
  <si>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</si>
  <si>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</si>
  <si>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</si>
  <si>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</si>
  <si>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</si>
  <si>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</si>
  <si>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</si>
  <si>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</si>
  <si>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</si>
  <si>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</si>
  <si>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</si>
  <si>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</si>
  <si>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</si>
  <si>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</si>
  <si>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</si>
  <si>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</si>
  <si>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</si>
  <si>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</si>
  <si>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</si>
  <si>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</si>
  <si>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</si>
  <si>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</si>
  <si>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</si>
  <si>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</si>
  <si>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</si>
  <si>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</si>
  <si>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</si>
  <si>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</si>
  <si>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</si>
  <si>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</si>
  <si>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</si>
  <si>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</si>
  <si>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</si>
  <si>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</si>
  <si>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</si>
  <si>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</si>
  <si>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</si>
  <si>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</si>
  <si>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</si>
  <si>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</si>
  <si>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</si>
  <si>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</si>
  <si>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</si>
  <si>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</si>
  <si>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</si>
  <si>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</si>
  <si>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</si>
  <si>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</si>
  <si>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</si>
  <si>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</si>
  <si>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</si>
  <si>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</si>
  <si>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</si>
  <si>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</si>
  <si>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</si>
  <si>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</si>
  <si>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</si>
  <si>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</si>
  <si>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</si>
  <si>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</si>
  <si>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宮崎県門川町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</si>
  <si>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</si>
  <si>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</si>
  <si>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</si>
  <si>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</si>
  <si>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</si>
  <si>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</si>
  <si>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</si>
  <si>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</si>
  <si>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</si>
  <si>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</si>
  <si>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</si>
  <si>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</si>
  <si>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</si>
  <si>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</si>
  <si>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</si>
  <si>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</si>
  <si>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</si>
  <si>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</si>
  <si>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</si>
  <si>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</si>
  <si>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</si>
  <si>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</si>
  <si>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</si>
  <si>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</si>
  <si>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</si>
  <si>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</si>
  <si>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</si>
  <si>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</si>
  <si>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</si>
  <si>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</si>
  <si>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</si>
  <si>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</si>
  <si>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</si>
  <si>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</si>
  <si>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</si>
  <si>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</si>
  <si>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</si>
  <si>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</si>
  <si>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</si>
  <si>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</si>
  <si>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</si>
  <si>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</si>
  <si>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</si>
  <si>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</si>
  <si>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</si>
  <si>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</si>
  <si>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</si>
  <si>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</si>
  <si>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</si>
  <si>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</si>
  <si>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</si>
  <si>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</si>
  <si>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</si>
  <si>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</si>
  <si>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</si>
  <si>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</si>
  <si>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</si>
  <si>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</si>
  <si>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</si>
  <si>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</si>
  <si>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</si>
  <si>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</si>
  <si>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</si>
  <si>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</si>
  <si>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</si>
  <si>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</si>
  <si>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</si>
  <si>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</si>
  <si>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</si>
  <si>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</si>
  <si>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</si>
  <si>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</si>
  <si>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</si>
  <si>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</si>
  <si>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</si>
  <si>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</si>
  <si>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</si>
  <si>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</si>
  <si>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</si>
  <si>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</si>
  <si>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</si>
  <si>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</si>
  <si>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</si>
  <si>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</si>
  <si>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</si>
  <si>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</si>
  <si>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</si>
  <si>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</si>
  <si>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</si>
  <si>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</si>
  <si>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</si>
  <si>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</si>
  <si>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</si>
  <si>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</si>
  <si>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</si>
  <si>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</si>
  <si>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</si>
  <si>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</si>
  <si>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</si>
  <si>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</si>
  <si>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</si>
  <si>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</si>
  <si>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</si>
  <si>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</si>
  <si>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</si>
  <si>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</si>
  <si>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</si>
  <si>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</si>
  <si>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</si>
  <si>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</si>
  <si>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</si>
  <si>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</si>
  <si>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</si>
  <si>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</si>
  <si>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</si>
  <si>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</si>
  <si>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</si>
  <si>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</si>
  <si>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</si>
  <si>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</si>
  <si>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</si>
  <si>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</si>
  <si>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</si>
  <si>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</si>
  <si>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</si>
  <si>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</si>
  <si>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</si>
  <si>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</si>
  <si>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</si>
  <si>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</si>
  <si>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</si>
  <si>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</si>
  <si>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</si>
  <si>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</si>
  <si>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</si>
  <si>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</si>
  <si>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</si>
  <si>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</si>
  <si>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</si>
  <si>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</si>
  <si>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</si>
  <si>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</si>
  <si>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</si>
  <si>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</si>
  <si>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</si>
  <si>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</si>
  <si>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</si>
  <si>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</si>
  <si>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宮崎県門川町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</si>
  <si>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</si>
  <si>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</si>
  <si>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</si>
  <si>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</si>
  <si>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</si>
  <si>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</si>
  <si>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</si>
  <si>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</si>
  <si>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</si>
  <si>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</si>
  <si>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</si>
  <si>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</si>
  <si>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</si>
  <si>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</si>
  <si>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</si>
  <si>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</si>
  <si>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</si>
  <si>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</si>
  <si>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</si>
  <si>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</si>
  <si>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</si>
  <si>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</si>
  <si>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</si>
  <si>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</si>
  <si>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</si>
  <si>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</si>
  <si>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</si>
  <si>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</si>
  <si>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</si>
  <si>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</si>
  <si>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</si>
  <si>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</si>
  <si>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</si>
  <si>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</si>
  <si>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</si>
  <si>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</si>
  <si>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</si>
  <si>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</si>
  <si>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</si>
  <si>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</si>
  <si>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</si>
  <si>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</si>
  <si>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</si>
  <si>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</si>
  <si>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</si>
  <si>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</si>
  <si>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</si>
  <si>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</si>
  <si>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</si>
  <si>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</si>
  <si>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</si>
  <si>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</si>
  <si>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</si>
  <si>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</si>
  <si>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</si>
  <si>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</si>
  <si>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</si>
  <si>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</si>
  <si>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</si>
  <si>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</si>
  <si>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</si>
  <si>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</si>
  <si>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</si>
  <si>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</si>
  <si>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</si>
  <si>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</si>
  <si>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</si>
  <si>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</si>
  <si>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</si>
  <si>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</si>
  <si>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</si>
  <si>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</si>
  <si>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</si>
  <si>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</si>
  <si>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</si>
  <si>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</si>
  <si>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</si>
  <si>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</si>
  <si>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</si>
  <si>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</si>
  <si>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</si>
  <si>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</si>
  <si>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</si>
  <si>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</si>
  <si>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</si>
  <si>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</si>
  <si>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</si>
  <si>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</si>
  <si>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</si>
  <si>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</si>
  <si>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</si>
  <si>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</si>
  <si>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</si>
  <si>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</si>
  <si>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</si>
  <si>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</si>
  <si>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</si>
  <si>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</si>
  <si>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</si>
  <si>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</si>
  <si>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</si>
  <si>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</si>
  <si>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</si>
  <si>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</si>
  <si>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</si>
  <si>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</si>
  <si>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</si>
  <si>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</si>
  <si>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</si>
  <si>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</si>
  <si>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</si>
  <si>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</si>
  <si>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</si>
  <si>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</si>
  <si>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</si>
  <si>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</si>
  <si>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</si>
  <si>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</si>
  <si>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</si>
  <si>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</si>
  <si>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</si>
  <si>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</si>
  <si>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</si>
  <si>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</si>
  <si>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</si>
  <si>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</si>
  <si>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</si>
  <si>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</si>
  <si>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</si>
  <si>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</si>
  <si>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</si>
  <si>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</si>
  <si>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</si>
  <si>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</si>
  <si>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</si>
  <si>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</si>
  <si>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</si>
  <si>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</si>
  <si>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</si>
  <si>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</si>
  <si>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</si>
  <si>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</si>
  <si>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</si>
  <si>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</si>
  <si>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</si>
  <si>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</si>
  <si>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</si>
  <si>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</si>
  <si>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</si>
  <si>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</si>
  <si>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</si>
  <si>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</si>
  <si>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</si>
  <si>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</si>
  <si>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</si>
  <si>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</si>
  <si>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</si>
  <si>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</si>
  <si>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</si>
  <si>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</si>
  <si>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</si>
  <si>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</si>
  <si>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</si>
  <si>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</si>
  <si>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</si>
  <si>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</si>
  <si>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</si>
  <si>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</si>
  <si>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</si>
  <si>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</si>
  <si>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</si>
  <si>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</si>
  <si>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</si>
  <si>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</si>
  <si>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</si>
  <si>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</si>
  <si>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</si>
  <si>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</si>
  <si>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</si>
  <si>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</si>
  <si>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</si>
  <si>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</si>
  <si>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</si>
  <si>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</si>
  <si>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</si>
  <si>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</si>
  <si>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</si>
  <si>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</si>
  <si>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</si>
  <si>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</si>
  <si>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</si>
  <si>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</si>
  <si>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</si>
  <si>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</si>
  <si>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</si>
  <si>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</si>
  <si>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</si>
  <si>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</si>
  <si>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</si>
  <si>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0.59</t>
  </si>
  <si>
    <t>▲ 4.82</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</si>
  <si>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</si>
  <si>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</si>
  <si>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</si>
  <si>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</si>
  <si>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</si>
  <si>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</si>
  <si>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</si>
  <si>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</si>
  <si>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</si>
  <si>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</si>
  <si>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</si>
  <si>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</si>
  <si>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</si>
  <si>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公共施設等整備基金</t>
    <rPh sb="0" eb="2">
      <t>コウキョウ</t>
    </rPh>
    <rPh sb="2" eb="5">
      <t>シセツトウ</t>
    </rPh>
    <rPh sb="5" eb="7">
      <t>セイビ</t>
    </rPh>
    <rPh sb="7" eb="9">
      <t>キキン</t>
    </rPh>
    <phoneticPr fontId="2"/>
  </si>
  <si>
    <t>新庁舎建設等基金</t>
    <rPh sb="0" eb="1">
      <t>シン</t>
    </rPh>
    <rPh sb="1" eb="2">
      <t>チョウ</t>
    </rPh>
    <rPh sb="2" eb="3">
      <t>シャ</t>
    </rPh>
    <rPh sb="3" eb="5">
      <t>ケンセツ</t>
    </rPh>
    <rPh sb="5" eb="6">
      <t>トウ</t>
    </rPh>
    <rPh sb="6" eb="8">
      <t>キキン</t>
    </rPh>
    <phoneticPr fontId="2"/>
  </si>
  <si>
    <t>地域福祉振興基金</t>
    <rPh sb="0" eb="2">
      <t>チイキ</t>
    </rPh>
    <rPh sb="2" eb="4">
      <t>フクシ</t>
    </rPh>
    <rPh sb="4" eb="6">
      <t>シンコウ</t>
    </rPh>
    <rPh sb="6" eb="8">
      <t>キキン</t>
    </rPh>
    <phoneticPr fontId="2"/>
  </si>
  <si>
    <t>土地開発基金</t>
    <rPh sb="0" eb="2">
      <t>トチ</t>
    </rPh>
    <rPh sb="2" eb="4">
      <t>カイハツ</t>
    </rPh>
    <rPh sb="4" eb="6">
      <t>キキン</t>
    </rPh>
    <phoneticPr fontId="2"/>
  </si>
  <si>
    <t>優良家畜導入基金</t>
    <rPh sb="0" eb="2">
      <t>ユウリョウ</t>
    </rPh>
    <rPh sb="2" eb="4">
      <t>カチク</t>
    </rPh>
    <rPh sb="4" eb="6">
      <t>ドウニュウ</t>
    </rPh>
    <rPh sb="6" eb="8">
      <t>キキン</t>
    </rPh>
    <phoneticPr fontId="2"/>
  </si>
  <si>
    <t>宮崎県後期高齢者医療広域連合（特別会計）</t>
    <rPh sb="0" eb="3">
      <t>ミヤザキケン</t>
    </rPh>
    <rPh sb="3" eb="5">
      <t>コウキ</t>
    </rPh>
    <rPh sb="5" eb="7">
      <t>コウレイ</t>
    </rPh>
    <rPh sb="7" eb="8">
      <t>シャ</t>
    </rPh>
    <rPh sb="8" eb="10">
      <t>イリョウ</t>
    </rPh>
    <rPh sb="10" eb="12">
      <t>コウイキ</t>
    </rPh>
    <rPh sb="12" eb="14">
      <t>レンゴウ</t>
    </rPh>
    <rPh sb="15" eb="17">
      <t>トクベツ</t>
    </rPh>
    <rPh sb="17" eb="18">
      <t>カイ</t>
    </rPh>
    <rPh sb="18" eb="19">
      <t>ケイ</t>
    </rPh>
    <phoneticPr fontId="2"/>
  </si>
  <si>
    <t>-</t>
    <phoneticPr fontId="2"/>
  </si>
  <si>
    <t>日向東臼杵広域連合</t>
    <phoneticPr fontId="2"/>
  </si>
  <si>
    <t>宮崎県後期高齢者医療広域連合（一般会計）</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</si>
  <si>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2"/>
  </si>
  <si>
    <t>宮崎県北部広域行政組合(特別会計)</t>
    <rPh sb="3" eb="5">
      <t>ホクブ</t>
    </rPh>
    <rPh sb="5" eb="7">
      <t>コウイキ</t>
    </rPh>
    <rPh sb="7" eb="9">
      <t>ギョウセイ</t>
    </rPh>
    <rPh sb="9" eb="11">
      <t>クミアイ</t>
    </rPh>
    <rPh sb="12" eb="14">
      <t>トクベツ</t>
    </rPh>
    <rPh sb="14" eb="15">
      <t>カイ</t>
    </rPh>
    <rPh sb="15" eb="16">
      <t>ケイ</t>
    </rPh>
    <phoneticPr fontId="2"/>
  </si>
  <si>
    <t>-</t>
    <phoneticPr fontId="2"/>
  </si>
  <si>
    <t>財団法人門川ふるさと文化財団</t>
    <rPh sb="0" eb="2">
      <t>ザイダン</t>
    </rPh>
    <rPh sb="2" eb="4">
      <t>ホウジン</t>
    </rPh>
    <rPh sb="4" eb="5">
      <t>カド</t>
    </rPh>
    <rPh sb="5" eb="6">
      <t>カワ</t>
    </rPh>
    <rPh sb="10" eb="12">
      <t>ブンカ</t>
    </rPh>
    <rPh sb="12" eb="14">
      <t>ザイダン</t>
    </rPh>
    <phoneticPr fontId="2"/>
  </si>
  <si>
    <t>-</t>
    <phoneticPr fontId="2"/>
  </si>
  <si>
    <t>宮崎県林業公社</t>
    <rPh sb="0" eb="3">
      <t>ミヤザキケン</t>
    </rPh>
    <rPh sb="3" eb="5">
      <t>リンギョウ</t>
    </rPh>
    <rPh sb="5" eb="7">
      <t>コウシャ</t>
    </rPh>
    <phoneticPr fontId="2"/>
  </si>
  <si>
    <t>耳川広域森林組合</t>
    <rPh sb="0" eb="1">
      <t>ミミ</t>
    </rPh>
    <rPh sb="1" eb="2">
      <t>カワ</t>
    </rPh>
    <rPh sb="2" eb="4">
      <t>コウイキ</t>
    </rPh>
    <rPh sb="4" eb="6">
      <t>シンリン</t>
    </rPh>
    <rPh sb="6" eb="8">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</si>
  <si>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</si>
  <si>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6">
      <t>カイ</t>
    </rPh>
    <rPh sb="16" eb="17">
      <t>ケイ</t>
    </rPh>
    <phoneticPr fontId="2"/>
  </si>
  <si>
    <t>-</t>
    <phoneticPr fontId="2"/>
  </si>
  <si>
    <t>-</t>
    <phoneticPr fontId="2"/>
  </si>
  <si>
    <t>-</t>
    <phoneticPr fontId="2"/>
  </si>
  <si>
    <t>-</t>
    <phoneticPr fontId="2"/>
  </si>
  <si>
    <t>-</t>
    <phoneticPr fontId="2"/>
  </si>
  <si>
    <t>宮崎県市町村総合事務組合（自治会館）</t>
    <rPh sb="3" eb="6">
      <t>シチョウソン</t>
    </rPh>
    <rPh sb="6" eb="8">
      <t>ソウゴウ</t>
    </rPh>
    <rPh sb="8" eb="10">
      <t>ジム</t>
    </rPh>
    <rPh sb="10" eb="12">
      <t>クミアイ</t>
    </rPh>
    <rPh sb="13" eb="15">
      <t>ジチ</t>
    </rPh>
    <rPh sb="15" eb="17">
      <t>カイカン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</si>
  <si>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</si>
  <si>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</si>
  <si>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</si>
  <si>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</si>
  <si>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</si>
  <si>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</si>
  <si>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</si>
  <si>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</si>
  <si>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</si>
  <si>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</si>
  <si>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</si>
  <si>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</si>
  <si>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</si>
  <si>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</si>
  <si>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</si>
  <si>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</si>
  <si>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将来負担比率は、充当可能財源等が将来負担額を上回っていることから「-」となった。地方債の発行額を概ね5億円と設定していたため、地方債残高を低い水準で抑えてきたことが要因となっている。しかし、今後、庁舎建替や他の施設の建替・修繕等の経費が増大することが見込まれるため、交付税措置のある有利な地方債の借入を行い、財政健全化に努める。</t>
    <rPh sb="0" eb="2">
      <t>ショウライ</t>
    </rPh>
    <rPh sb="2" eb="4">
      <t>フタン</t>
    </rPh>
    <rPh sb="4" eb="6">
      <t>ヒリツ</t>
    </rPh>
    <rPh sb="8" eb="10">
      <t>ジュウトウ</t>
    </rPh>
    <rPh sb="10" eb="12">
      <t>カノウ</t>
    </rPh>
    <rPh sb="12" eb="14">
      <t>ザイゲン</t>
    </rPh>
    <rPh sb="14" eb="15">
      <t>トウ</t>
    </rPh>
    <rPh sb="16" eb="18">
      <t>ショウライ</t>
    </rPh>
    <rPh sb="18" eb="20">
      <t>フタン</t>
    </rPh>
    <rPh sb="20" eb="21">
      <t>ガク</t>
    </rPh>
    <rPh sb="22" eb="24">
      <t>ウワマワ</t>
    </rPh>
    <rPh sb="40" eb="43">
      <t>チホウサイ</t>
    </rPh>
    <rPh sb="44" eb="46">
      <t>ハッコウ</t>
    </rPh>
    <rPh sb="46" eb="47">
      <t>ガク</t>
    </rPh>
    <rPh sb="48" eb="49">
      <t>オオム</t>
    </rPh>
    <rPh sb="51" eb="53">
      <t>オクエン</t>
    </rPh>
    <rPh sb="54" eb="56">
      <t>セッテイ</t>
    </rPh>
    <rPh sb="63" eb="66">
      <t>チホウサイ</t>
    </rPh>
    <rPh sb="66" eb="68">
      <t>ザンダカ</t>
    </rPh>
    <rPh sb="69" eb="70">
      <t>ヒク</t>
    </rPh>
    <rPh sb="71" eb="73">
      <t>スイジュン</t>
    </rPh>
    <rPh sb="74" eb="75">
      <t>オサ</t>
    </rPh>
    <rPh sb="82" eb="84">
      <t>ヨウイン</t>
    </rPh>
    <rPh sb="95" eb="97">
      <t>コンゴ</t>
    </rPh>
    <rPh sb="98" eb="100">
      <t>チョウシャ</t>
    </rPh>
    <rPh sb="100" eb="102">
      <t>タテカ</t>
    </rPh>
    <rPh sb="103" eb="104">
      <t>ホカ</t>
    </rPh>
    <rPh sb="105" eb="107">
      <t>シセツ</t>
    </rPh>
    <rPh sb="108" eb="110">
      <t>タテカ</t>
    </rPh>
    <rPh sb="111" eb="113">
      <t>シュウゼン</t>
    </rPh>
    <rPh sb="113" eb="114">
      <t>トウ</t>
    </rPh>
    <rPh sb="115" eb="117">
      <t>ケイヒ</t>
    </rPh>
    <rPh sb="118" eb="120">
      <t>ゾウダイ</t>
    </rPh>
    <rPh sb="125" eb="127">
      <t>ミコ</t>
    </rPh>
    <rPh sb="133" eb="136">
      <t>コウフゼイ</t>
    </rPh>
    <rPh sb="136" eb="138">
      <t>ソチ</t>
    </rPh>
    <rPh sb="141" eb="143">
      <t>ユウリ</t>
    </rPh>
    <rPh sb="144" eb="147">
      <t>チホウサイ</t>
    </rPh>
    <rPh sb="148" eb="150">
      <t>カリイレ</t>
    </rPh>
    <rPh sb="151" eb="152">
      <t>オコナ</t>
    </rPh>
    <rPh sb="154" eb="156">
      <t>ザイセイ</t>
    </rPh>
    <rPh sb="156" eb="159">
      <t>ケンゼンカ</t>
    </rPh>
    <rPh sb="160" eb="161">
      <t>ツト</t>
    </rPh>
    <phoneticPr fontId="5"/>
  </si>
  <si>
    <t>実質公債費比率については、地方債発行限度額を概ね５億円と設定し有利な地方債借入に努めてきた結果、H28まで減少傾向にあったが、今後は施設の建替や修繕経費の増加が見込まれるため、公債費比率も増加していく。公債費については、交付税措置のある有利な地方債を借入し財政健全化に努める。</t>
    <rPh sb="0" eb="5">
      <t>ジッシツコウサイヒ</t>
    </rPh>
    <rPh sb="5" eb="7">
      <t>ヒリツ</t>
    </rPh>
    <rPh sb="13" eb="16">
      <t>チホウサイ</t>
    </rPh>
    <rPh sb="16" eb="21">
      <t>ハッコウゲンドガク</t>
    </rPh>
    <rPh sb="22" eb="23">
      <t>オオム</t>
    </rPh>
    <rPh sb="25" eb="27">
      <t>オクエン</t>
    </rPh>
    <rPh sb="28" eb="30">
      <t>セッテイ</t>
    </rPh>
    <rPh sb="31" eb="33">
      <t>ユウリ</t>
    </rPh>
    <rPh sb="34" eb="37">
      <t>チホウサイ</t>
    </rPh>
    <rPh sb="37" eb="39">
      <t>カリイレ</t>
    </rPh>
    <rPh sb="40" eb="41">
      <t>ツト</t>
    </rPh>
    <rPh sb="45" eb="47">
      <t>ケッカ</t>
    </rPh>
    <rPh sb="53" eb="57">
      <t>ゲンショウケイコウ</t>
    </rPh>
    <rPh sb="63" eb="65">
      <t>コンゴ</t>
    </rPh>
    <rPh sb="66" eb="68">
      <t>シセツ</t>
    </rPh>
    <rPh sb="69" eb="71">
      <t>タテカ</t>
    </rPh>
    <rPh sb="72" eb="74">
      <t>シュウゼン</t>
    </rPh>
    <rPh sb="74" eb="76">
      <t>ケイヒ</t>
    </rPh>
    <rPh sb="77" eb="79">
      <t>ゾウカ</t>
    </rPh>
    <rPh sb="80" eb="82">
      <t>ミコ</t>
    </rPh>
    <rPh sb="88" eb="93">
      <t>コウサイヒヒリツ</t>
    </rPh>
    <rPh sb="94" eb="96">
      <t>ゾウカ</t>
    </rPh>
    <rPh sb="101" eb="104">
      <t>コウサイヒ</t>
    </rPh>
    <rPh sb="110" eb="115">
      <t>コウフゼイソチ</t>
    </rPh>
    <rPh sb="118" eb="120">
      <t>ユウリ</t>
    </rPh>
    <rPh sb="121" eb="124">
      <t>チホウサイ</t>
    </rPh>
    <rPh sb="125" eb="127">
      <t>カリイレ</t>
    </rPh>
    <rPh sb="128" eb="133">
      <t>ザイセイケンゼンカ</t>
    </rPh>
    <rPh sb="134" eb="1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</si>
</sst>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FC4D-4479-A368-EB6E3F98AB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32579</c:v>
                </c:pt>
                <c:pt idx="1">
                  <c:v>66870</c:v>
                </c:pt>
                <c:pt idx="2">
                  <c:v>60019</c:v>
                </c:pt>
                <c:pt idx="3">
                  <c:v>47647</c:v>
                </c:pt>
                <c:pt idx="4">
                  <c:v>47563</c:v>
                </c:pt>
              </c:numCache>
            </c:numRef>
          </c:val>
          <c:smooth val="0"/>
          <c:extLst>
            <c:ext xmlns:c16="http://schemas.microsoft.com/office/drawing/2014/chart" uri="{C3380CC4-5D6E-409C-BE32-E72D297353CC}">
              <c16:uniqueId val="{00000001-FC4D-4479-A368-EB6E3F98AB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4.41</c:v>
                </c:pt>
                <c:pt idx="1">
                  <c:v>4.33</c:v>
                </c:pt>
                <c:pt idx="2">
                  <c:v>4.47</c:v>
                </c:pt>
                <c:pt idx="3">
                  <c:v>4.8499999999999996</c:v>
                </c:pt>
                <c:pt idx="4">
                  <c:v>5.81</c:v>
                </c:pt>
              </c:numCache>
            </c:numRef>
          </c:val>
          <c:extLst>
            <c:ext xmlns:c16="http://schemas.microsoft.com/office/drawing/2014/chart" uri="{C3380CC4-5D6E-409C-BE32-E72D297353CC}">
              <c16:uniqueId val="{00000000-6D7F-4ADE-9ABF-6D89EF5E26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43.35</c:v>
                </c:pt>
                <c:pt idx="1">
                  <c:v>41.96</c:v>
                </c:pt>
                <c:pt idx="2">
                  <c:v>42.8</c:v>
                </c:pt>
                <c:pt idx="3">
                  <c:v>37.770000000000003</c:v>
                </c:pt>
                <c:pt idx="4">
                  <c:v>41.01</c:v>
                </c:pt>
              </c:numCache>
            </c:numRef>
          </c:val>
          <c:extLst>
            <c:ext xmlns:c16="http://schemas.microsoft.com/office/drawing/2014/chart" uri="{C3380CC4-5D6E-409C-BE32-E72D297353CC}">
              <c16:uniqueId val="{00000001-6D7F-4ADE-9ABF-6D89EF5E26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0.08</c:v>
                </c:pt>
                <c:pt idx="2">
                  <c:v>0.04</c:v>
                </c:pt>
                <c:pt idx="3">
                  <c:v>-4.82</c:v>
                </c:pt>
                <c:pt idx="4">
                  <c:v>4.51</c:v>
                </c:pt>
              </c:numCache>
            </c:numRef>
          </c:val>
          <c:smooth val="0"/>
          <c:extLst>
            <c:ext xmlns:c16="http://schemas.microsoft.com/office/drawing/2014/chart" uri="{C3380CC4-5D6E-409C-BE32-E72D297353CC}">
              <c16:uniqueId val="{00000002-6D7F-4ADE-9ABF-6D89EF5E26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73-4792-B760-01F5DDAB1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73-4792-B760-01F5DDAB12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73-4792-B760-01F5DDAB12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573-4792-B760-01F5DDAB12B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0573-4792-B760-01F5DDAB12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1.0900000000000001</c:v>
                </c:pt>
                <c:pt idx="4">
                  <c:v>#N/A</c:v>
                </c:pt>
                <c:pt idx="5">
                  <c:v>0.05</c:v>
                </c:pt>
                <c:pt idx="6">
                  <c:v>#N/A</c:v>
                </c:pt>
                <c:pt idx="7">
                  <c:v>7.0000000000000007E-2</c:v>
                </c:pt>
                <c:pt idx="8">
                  <c:v>#N/A</c:v>
                </c:pt>
                <c:pt idx="9">
                  <c:v>7.0000000000000007E-2</c:v>
                </c:pt>
              </c:numCache>
            </c:numRef>
          </c:val>
          <c:extLst>
            <c:ext xmlns:c16="http://schemas.microsoft.com/office/drawing/2014/chart" uri="{C3380CC4-5D6E-409C-BE32-E72D297353CC}">
              <c16:uniqueId val="{00000005-0573-4792-B760-01F5DDAB12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c:v>
                </c:pt>
                <c:pt idx="2">
                  <c:v>#N/A</c:v>
                </c:pt>
                <c:pt idx="3">
                  <c:v>2.1800000000000002</c:v>
                </c:pt>
                <c:pt idx="4">
                  <c:v>#N/A</c:v>
                </c:pt>
                <c:pt idx="5">
                  <c:v>1.98</c:v>
                </c:pt>
                <c:pt idx="6">
                  <c:v>#N/A</c:v>
                </c:pt>
                <c:pt idx="7">
                  <c:v>1.83</c:v>
                </c:pt>
                <c:pt idx="8">
                  <c:v>#N/A</c:v>
                </c:pt>
                <c:pt idx="9">
                  <c:v>2.33</c:v>
                </c:pt>
              </c:numCache>
            </c:numRef>
          </c:val>
          <c:extLst>
            <c:ext xmlns:c16="http://schemas.microsoft.com/office/drawing/2014/chart" uri="{C3380CC4-5D6E-409C-BE32-E72D297353CC}">
              <c16:uniqueId val="{00000006-0573-4792-B760-01F5DDAB12B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5.54</c:v>
                </c:pt>
                <c:pt idx="2">
                  <c:v>#N/A</c:v>
                </c:pt>
                <c:pt idx="3">
                  <c:v>6.61</c:v>
                </c:pt>
                <c:pt idx="4">
                  <c:v>#N/A</c:v>
                </c:pt>
                <c:pt idx="5">
                  <c:v>6.56</c:v>
                </c:pt>
                <c:pt idx="6">
                  <c:v>#N/A</c:v>
                </c:pt>
                <c:pt idx="7">
                  <c:v>5.17</c:v>
                </c:pt>
                <c:pt idx="8">
                  <c:v>#N/A</c:v>
                </c:pt>
                <c:pt idx="9">
                  <c:v>5.32</c:v>
                </c:pt>
              </c:numCache>
            </c:numRef>
          </c:val>
          <c:extLst>
            <c:ext xmlns:c16="http://schemas.microsoft.com/office/drawing/2014/chart" uri="{C3380CC4-5D6E-409C-BE32-E72D297353CC}">
              <c16:uniqueId val="{00000007-0573-4792-B760-01F5DDAB12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4.4000000000000004</c:v>
                </c:pt>
                <c:pt idx="2">
                  <c:v>#N/A</c:v>
                </c:pt>
                <c:pt idx="3">
                  <c:v>4.32</c:v>
                </c:pt>
                <c:pt idx="4">
                  <c:v>#N/A</c:v>
                </c:pt>
                <c:pt idx="5">
                  <c:v>4.46</c:v>
                </c:pt>
                <c:pt idx="6">
                  <c:v>#N/A</c:v>
                </c:pt>
                <c:pt idx="7">
                  <c:v>4.84</c:v>
                </c:pt>
                <c:pt idx="8">
                  <c:v>#N/A</c:v>
                </c:pt>
                <c:pt idx="9">
                  <c:v>5.8</c:v>
                </c:pt>
              </c:numCache>
            </c:numRef>
          </c:val>
          <c:extLst>
            <c:ext xmlns:c16="http://schemas.microsoft.com/office/drawing/2014/chart" uri="{C3380CC4-5D6E-409C-BE32-E72D297353CC}">
              <c16:uniqueId val="{00000008-0573-4792-B760-01F5DDAB12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c:v>
                </c:pt>
                <c:pt idx="2">
                  <c:v>#N/A</c:v>
                </c:pt>
                <c:pt idx="3">
                  <c:v>7.7</c:v>
                </c:pt>
                <c:pt idx="4">
                  <c:v>#N/A</c:v>
                </c:pt>
                <c:pt idx="5">
                  <c:v>7.69</c:v>
                </c:pt>
                <c:pt idx="6">
                  <c:v>#N/A</c:v>
                </c:pt>
                <c:pt idx="7">
                  <c:v>7.76</c:v>
                </c:pt>
                <c:pt idx="8">
                  <c:v>#N/A</c:v>
                </c:pt>
                <c:pt idx="9">
                  <c:v>8.82</c:v>
                </c:pt>
              </c:numCache>
            </c:numRef>
          </c:val>
          <c:extLst>
            <c:ext xmlns:c16="http://schemas.microsoft.com/office/drawing/2014/chart" uri="{C3380CC4-5D6E-409C-BE32-E72D297353CC}">
              <c16:uniqueId val="{00000009-0573-4792-B760-01F5DDAB12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469</c:v>
                </c:pt>
                <c:pt idx="5">
                  <c:v>453</c:v>
                </c:pt>
                <c:pt idx="8">
                  <c:v>444</c:v>
                </c:pt>
                <c:pt idx="11">
                  <c:v>423</c:v>
                </c:pt>
                <c:pt idx="14">
                  <c:v>412</c:v>
                </c:pt>
              </c:numCache>
            </c:numRef>
          </c:val>
          <c:extLst>
            <c:ext xmlns:c16="http://schemas.microsoft.com/office/drawing/2014/chart" uri="{C3380CC4-5D6E-409C-BE32-E72D297353CC}">
              <c16:uniqueId val="{00000000-A4D3-4424-8F54-EFAF046870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D3-4424-8F54-EFAF046870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A4D3-4424-8F54-EFAF046870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23</c:v>
                </c:pt>
                <c:pt idx="6">
                  <c:v>26</c:v>
                </c:pt>
                <c:pt idx="9">
                  <c:v>26</c:v>
                </c:pt>
                <c:pt idx="12">
                  <c:v>26</c:v>
                </c:pt>
              </c:numCache>
            </c:numRef>
          </c:val>
          <c:extLst>
            <c:ext xmlns:c16="http://schemas.microsoft.com/office/drawing/2014/chart" uri="{C3380CC4-5D6E-409C-BE32-E72D297353CC}">
              <c16:uniqueId val="{00000003-A4D3-4424-8F54-EFAF046870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4-A4D3-4424-8F54-EFAF046870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D3-4424-8F54-EFAF046870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D3-4424-8F54-EFAF046870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502</c:v>
                </c:pt>
                <c:pt idx="3">
                  <c:v>480</c:v>
                </c:pt>
                <c:pt idx="6">
                  <c:v>473</c:v>
                </c:pt>
                <c:pt idx="9">
                  <c:v>543</c:v>
                </c:pt>
                <c:pt idx="12">
                  <c:v>567</c:v>
                </c:pt>
              </c:numCache>
            </c:numRef>
          </c:val>
          <c:extLst>
            <c:ext xmlns:c16="http://schemas.microsoft.com/office/drawing/2014/chart" uri="{C3380CC4-5D6E-409C-BE32-E72D297353CC}">
              <c16:uniqueId val="{00000007-A4D3-4424-8F54-EFAF046870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c:v>
                </c:pt>
                <c:pt idx="2">
                  <c:v>#N/A</c:v>
                </c:pt>
                <c:pt idx="3">
                  <c:v>#N/A</c:v>
                </c:pt>
                <c:pt idx="4">
                  <c:v>52</c:v>
                </c:pt>
                <c:pt idx="5">
                  <c:v>#N/A</c:v>
                </c:pt>
                <c:pt idx="6">
                  <c:v>#N/A</c:v>
                </c:pt>
                <c:pt idx="7">
                  <c:v>57</c:v>
                </c:pt>
                <c:pt idx="8">
                  <c:v>#N/A</c:v>
                </c:pt>
                <c:pt idx="9">
                  <c:v>#N/A</c:v>
                </c:pt>
                <c:pt idx="10">
                  <c:v>150</c:v>
                </c:pt>
                <c:pt idx="11">
                  <c:v>#N/A</c:v>
                </c:pt>
                <c:pt idx="12">
                  <c:v>#N/A</c:v>
                </c:pt>
                <c:pt idx="13">
                  <c:v>183</c:v>
                </c:pt>
                <c:pt idx="14">
                  <c:v>#N/A</c:v>
                </c:pt>
              </c:numCache>
            </c:numRef>
          </c:val>
          <c:smooth val="0"/>
          <c:extLst>
            <c:ext xmlns:c16="http://schemas.microsoft.com/office/drawing/2014/chart" uri="{C3380CC4-5D6E-409C-BE32-E72D297353CC}">
              <c16:uniqueId val="{00000008-A4D3-4424-8F54-EFAF046870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4191</c:v>
                </c:pt>
                <c:pt idx="5">
                  <c:v>4364</c:v>
                </c:pt>
                <c:pt idx="8">
                  <c:v>4275</c:v>
                </c:pt>
                <c:pt idx="11">
                  <c:v>4187</c:v>
                </c:pt>
                <c:pt idx="14">
                  <c:v>4186</c:v>
                </c:pt>
              </c:numCache>
            </c:numRef>
          </c:val>
          <c:extLst>
            <c:ext xmlns:c16="http://schemas.microsoft.com/office/drawing/2014/chart" uri="{C3380CC4-5D6E-409C-BE32-E72D297353CC}">
              <c16:uniqueId val="{00000000-AF16-4320-BCF3-EF71DAF4FC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377</c:v>
                </c:pt>
                <c:pt idx="5">
                  <c:v>348</c:v>
                </c:pt>
                <c:pt idx="8">
                  <c:v>280</c:v>
                </c:pt>
                <c:pt idx="11">
                  <c:v>388</c:v>
                </c:pt>
                <c:pt idx="14">
                  <c:v>495</c:v>
                </c:pt>
              </c:numCache>
            </c:numRef>
          </c:val>
          <c:extLst>
            <c:ext xmlns:c16="http://schemas.microsoft.com/office/drawing/2014/chart" uri="{C3380CC4-5D6E-409C-BE32-E72D297353CC}">
              <c16:uniqueId val="{00000001-AF16-4320-BCF3-EF71DAF4FC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4152</c:v>
                </c:pt>
                <c:pt idx="5">
                  <c:v>4146</c:v>
                </c:pt>
                <c:pt idx="8">
                  <c:v>5011</c:v>
                </c:pt>
                <c:pt idx="11">
                  <c:v>5318</c:v>
                </c:pt>
                <c:pt idx="14">
                  <c:v>5300</c:v>
                </c:pt>
              </c:numCache>
            </c:numRef>
          </c:val>
          <c:extLst>
            <c:ext xmlns:c16="http://schemas.microsoft.com/office/drawing/2014/chart" uri="{C3380CC4-5D6E-409C-BE32-E72D297353CC}">
              <c16:uniqueId val="{00000002-AF16-4320-BCF3-EF71DAF4FC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16-4320-BCF3-EF71DAF4FC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16-4320-BCF3-EF71DAF4FC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c:v>
                </c:pt>
                <c:pt idx="9">
                  <c:v>3</c:v>
                </c:pt>
                <c:pt idx="12">
                  <c:v>3</c:v>
                </c:pt>
              </c:numCache>
            </c:numRef>
          </c:val>
          <c:extLst>
            <c:ext xmlns:c16="http://schemas.microsoft.com/office/drawing/2014/chart" uri="{C3380CC4-5D6E-409C-BE32-E72D297353CC}">
              <c16:uniqueId val="{00000005-AF16-4320-BCF3-EF71DAF4FC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315</c:v>
                </c:pt>
                <c:pt idx="3">
                  <c:v>135</c:v>
                </c:pt>
                <c:pt idx="6">
                  <c:v>132</c:v>
                </c:pt>
                <c:pt idx="9">
                  <c:v>91</c:v>
                </c:pt>
                <c:pt idx="12">
                  <c:v>116</c:v>
                </c:pt>
              </c:numCache>
            </c:numRef>
          </c:val>
          <c:extLst>
            <c:ext xmlns:c16="http://schemas.microsoft.com/office/drawing/2014/chart" uri="{C3380CC4-5D6E-409C-BE32-E72D297353CC}">
              <c16:uniqueId val="{00000006-AF16-4320-BCF3-EF71DAF4FC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192</c:v>
                </c:pt>
                <c:pt idx="3">
                  <c:v>169</c:v>
                </c:pt>
                <c:pt idx="6">
                  <c:v>141</c:v>
                </c:pt>
                <c:pt idx="9">
                  <c:v>109</c:v>
                </c:pt>
                <c:pt idx="12">
                  <c:v>84</c:v>
                </c:pt>
              </c:numCache>
            </c:numRef>
          </c:val>
          <c:extLst>
            <c:ext xmlns:c16="http://schemas.microsoft.com/office/drawing/2014/chart" uri="{C3380CC4-5D6E-409C-BE32-E72D297353CC}">
              <c16:uniqueId val="{00000007-AF16-4320-BCF3-EF71DAF4FC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c:v>
                </c:pt>
                <c:pt idx="3">
                  <c:v>1</c:v>
                </c:pt>
                <c:pt idx="6">
                  <c:v>1</c:v>
                </c:pt>
                <c:pt idx="9">
                  <c:v>1</c:v>
                </c:pt>
                <c:pt idx="12">
                  <c:v>7</c:v>
                </c:pt>
              </c:numCache>
            </c:numRef>
          </c:val>
          <c:extLst>
            <c:ext xmlns:c16="http://schemas.microsoft.com/office/drawing/2014/chart" uri="{C3380CC4-5D6E-409C-BE32-E72D297353CC}">
              <c16:uniqueId val="{00000008-AF16-4320-BCF3-EF71DAF4FC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c:v>
                </c:pt>
                <c:pt idx="3">
                  <c:v>30</c:v>
                </c:pt>
                <c:pt idx="6">
                  <c:v>27</c:v>
                </c:pt>
                <c:pt idx="9">
                  <c:v>25</c:v>
                </c:pt>
                <c:pt idx="12">
                  <c:v>23</c:v>
                </c:pt>
              </c:numCache>
            </c:numRef>
          </c:val>
          <c:extLst>
            <c:ext xmlns:c16="http://schemas.microsoft.com/office/drawing/2014/chart" uri="{C3380CC4-5D6E-409C-BE32-E72D297353CC}">
              <c16:uniqueId val="{00000009-AF16-4320-BCF3-EF71DAF4FC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5228</c:v>
                </c:pt>
                <c:pt idx="3">
                  <c:v>5707</c:v>
                </c:pt>
                <c:pt idx="6">
                  <c:v>5818</c:v>
                </c:pt>
                <c:pt idx="9">
                  <c:v>5831</c:v>
                </c:pt>
                <c:pt idx="12">
                  <c:v>5839</c:v>
                </c:pt>
              </c:numCache>
            </c:numRef>
          </c:val>
          <c:extLst>
            <c:ext xmlns:c16="http://schemas.microsoft.com/office/drawing/2014/chart" uri="{C3380CC4-5D6E-409C-BE32-E72D297353CC}">
              <c16:uniqueId val="{0000000A-AF16-4320-BCF3-EF71DAF4FC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16-4320-BCF3-EF71DAF4FC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1821</c:v>
                </c:pt>
                <c:pt idx="1">
                  <c:v>1601</c:v>
                </c:pt>
                <c:pt idx="2">
                  <c:v>1751</c:v>
                </c:pt>
              </c:numCache>
            </c:numRef>
          </c:val>
          <c:extLst>
            <c:ext xmlns:c16="http://schemas.microsoft.com/office/drawing/2014/chart" uri="{C3380CC4-5D6E-409C-BE32-E72D297353CC}">
              <c16:uniqueId val="{00000000-57AE-4F8B-B0F6-370B60C4F2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7AE-4F8B-B0F6-370B60C4F2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2750</c:v>
                </c:pt>
                <c:pt idx="1">
                  <c:v>3125</c:v>
                </c:pt>
                <c:pt idx="2">
                  <c:v>2945</c:v>
                </c:pt>
              </c:numCache>
            </c:numRef>
          </c:val>
          <c:extLst>
            <c:ext xmlns:c16="http://schemas.microsoft.com/office/drawing/2014/chart" uri="{C3380CC4-5D6E-409C-BE32-E72D297353CC}">
              <c16:uniqueId val="{00000002-57AE-4F8B-B0F6-370B60C4F2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{277DD938-0ADB-4528-97BE-0AB86123160A}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792-45A3-8D28-2FFACF3915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{C7AF4DE8-3215-42D6-8C0C-19C30CA221C3}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92-45A3-8D28-2FFACF3915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{6C2731DE-1FC5-430B-9AD8-39FDEFFF76F9}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92-45A3-8D28-2FFACF3915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{E6546A9E-975A-41C9-AB3C-630C695F870D}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92-45A3-8D28-2FFACF3915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{E91CF61C-5AB0-4A79-9838-2B07020897A9}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92-45A3-8D28-2FFACF3915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{658E97C7-465B-48DA-865A-794E0D6B030A}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792-45A3-8D28-2FFACF3915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{87993C46-CC79-4A2A-AC5A-9ED71866183F}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792-45A3-8D28-2FFACF3915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{E192CC32-4C38-4237-8957-67F4092F47B2}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792-45A3-8D28-2FFACF3915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{200B751B-6342-4D09-B724-0D1E3932A4A9}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792-45A3-8D28-2FFACF3915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61.2</c:v>
                </c:pt>
                <c:pt idx="24">
                  <c:v>61.6</c:v>
                </c:pt>
                <c:pt idx="32">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92-45A3-8D28-2FFACF3915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{2B3BED62-54BE-49FF-9D76-118ADEF126E3}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792-45A3-8D28-2FFACF3915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{F3159455-7BE1-417C-8C2F-DAC9CBF01A37}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92-45A3-8D28-2FFACF3915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{F2983A2C-F7F7-4B46-B213-09025D4E3766}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92-45A3-8D28-2FFACF3915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{567476ED-0088-4EF1-B6DC-231E47F3B972}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92-45A3-8D28-2FFACF3915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{80811344-54BB-408C-B9D6-9CEC264B3059}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92-45A3-8D28-2FFACF3915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{708662AB-3EA3-4E2D-B98F-E226DDB29C37}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792-45A3-8D28-2FFACF3915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{87DF479F-2966-4142-ADFA-80B8F5DFE9EB}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792-45A3-8D28-2FFACF3915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{ECE6F680-C6E7-407D-9E00-C023D5FEED69}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792-45A3-8D28-2FFACF3915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{C530F410-2B66-4DC9-8AB4-BF83846FBBBA}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792-45A3-8D28-2FFACF391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57</c:v>
                </c:pt>
                <c:pt idx="24">
                  <c:v>59.7</c:v>
                </c:pt>
                <c:pt idx="32">
                  <c:v>59.1</c:v>
                </c:pt>
              </c:numCache>
            </c:numRef>
          </c:xVal>
          <c:yVal>
            <c:numRef>
              <c:f>公会計指標分析・財政指標組合せ分析表!$BP$55:$DC$55</c:f>
              <c:numCache>
                <c:formatCode>#,##0.0;"▲ "#,##0.0</c:formatCode>
                <c:ptCount val="40"/>
                <c:pt idx="8">
                  <c:v>44.9</c:v>
                </c:pt>
                <c:pt idx="16">
                  <c:v>32.9</c:v>
                </c:pt>
                <c:pt idx="24">
                  <c:v>28.5</c:v>
                </c:pt>
                <c:pt idx="32">
                  <c:v>20.5</c:v>
                </c:pt>
              </c:numCache>
            </c:numRef>
          </c:yVal>
          <c:smooth val="0"/>
          <c:extLst>
            <c:ext xmlns:c16="http://schemas.microsoft.com/office/drawing/2014/chart" uri="{C3380CC4-5D6E-409C-BE32-E72D297353CC}">
              <c16:uniqueId val="{00000013-4792-45A3-8D28-2FFACF391548}"/>
            </c:ext>
          </c:extLst>
        </c:ser>
        <c:dLbls>
          <c:showLegendKey val="0"/>
          <c:showVal val="1"/>
          <c:showCatName val="0"/>
          <c:showSerName val="0"/>
          <c:showPercent val="0"/>
          <c:showBubbleSize val="0"/>
        </c:dLbls>
        <c:axId val="46179840"/>
        <c:axId val="46181760"/>
      </c:scatterChart>
      <c:valAx>
        <c:axId val="46179840"/>
        <c:scaling>
          <c:orientation val="minMax"/>
          <c:max val="62.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{32FB9252-1D4E-4E65-8F02-C008FDC212D0}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594-4849-B774-BFACCB6899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{078D3D00-4A6A-44C4-BA88-07E94EFB79DF}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94-4849-B774-BFACCB6899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{35F3BDAD-DAEC-42F6-A8D9-83293A227BF9}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94-4849-B774-BFACCB6899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{E103A9B0-76A1-4660-BD07-3CAB5B07D5A0}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94-4849-B774-BFACCB6899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{5F0CC915-A8C7-4431-B197-3DCADC2D3B74}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94-4849-B774-BFACCB68995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{5DE38A1E-792C-451A-AB19-E4752A25463B}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594-4849-B774-BFACCB68995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{B09C28DF-7ACD-417A-B685-A12A3154E707}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594-4849-B774-BFACCB68995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{89A677A8-E5AD-462A-98D2-E11FC0F1A71D}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594-4849-B774-BFACCB68995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{92355714-1FA9-4B24-882C-173146774262}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594-4849-B774-BFACCB6899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1.2</c:v>
                </c:pt>
                <c:pt idx="16">
                  <c:v>1.3</c:v>
                </c:pt>
                <c:pt idx="24">
                  <c:v>2.2000000000000002</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594-4849-B774-BFACCB6899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{1ED472A4-FD96-420D-AC88-FCF8D491C3B7}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594-4849-B774-BFACCB6899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{18F8132A-3A27-4F6F-B4A4-375AB25B7871}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94-4849-B774-BFACCB6899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{D13AA594-7589-4205-A362-702C2B41E382}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94-4849-B774-BFACCB6899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{33B429F9-AF40-407B-8735-FE6359BA8DD8}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94-4849-B774-BFACCB6899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{CCF7B1B5-C7F5-48F5-AF5E-3D685C9376CA}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94-4849-B774-BFACCB68995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{7A4980E9-AA23-4D3B-82F2-595DDA036C2B}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594-4849-B774-BFACCB68995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{B6B3474C-C0E7-4ACB-AE40-8951C3488727}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594-4849-B774-BFACCB68995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{29283EC1-3961-4733-967D-4B7FC1E96582}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594-4849-B774-BFACCB68995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{C05D6AE5-22F3-4789-B46C-7CA0EDE6277A}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594-4849-B774-BFACCB6899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c:ext xmlns:c16="http://schemas.microsoft.com/office/drawing/2014/chart" uri="{C3380CC4-5D6E-409C-BE32-E72D297353CC}">
              <c16:uniqueId val="{00000013-F594-4849-B774-BFACCB689958}"/>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全国平均とは</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ポイント、類似団体平均とは</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ポイント低い数値であるが、前年度と比較すると</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ポイント増となった。要因は、分母である基準財政需要額が、個別算定経費（その他の教育費）や公債費の東日本大震災全国緊急防災施策等債償還費等の増により</a:t>
          </a:r>
          <a:r>
            <a:rPr kumimoji="1" lang="en-US" altLang="ja-JP" sz="1300">
              <a:latin typeface="ＭＳ Ｐゴシック" panose="020B0600070205080204" pitchFamily="50" charset="-128"/>
              <a:ea typeface="ＭＳ Ｐゴシック" panose="020B0600070205080204" pitchFamily="50" charset="-128"/>
            </a:rPr>
            <a:t>12,048</a:t>
          </a:r>
          <a:r>
            <a:rPr kumimoji="1" lang="ja-JP" altLang="en-US" sz="1300">
              <a:latin typeface="ＭＳ Ｐゴシック" panose="020B0600070205080204" pitchFamily="50" charset="-128"/>
              <a:ea typeface="ＭＳ Ｐゴシック" panose="020B0600070205080204" pitchFamily="50" charset="-128"/>
            </a:rPr>
            <a:t>千円増加したものの、分子である基準財政収入額が、町内の主要な企業の収益増による法人税割の増加や大規模な太陽光発電設備が設置されたことによる償却資産の増加のため、昨年度と比較して</a:t>
          </a:r>
          <a:r>
            <a:rPr kumimoji="1" lang="en-US" altLang="ja-JP" sz="1300">
              <a:latin typeface="ＭＳ Ｐゴシック" panose="020B0600070205080204" pitchFamily="50" charset="-128"/>
              <a:ea typeface="ＭＳ Ｐゴシック" panose="020B0600070205080204" pitchFamily="50" charset="-128"/>
            </a:rPr>
            <a:t>58,922</a:t>
          </a:r>
          <a:r>
            <a:rPr kumimoji="1" lang="ja-JP" altLang="en-US" sz="1300">
              <a:latin typeface="ＭＳ Ｐゴシック" panose="020B0600070205080204" pitchFamily="50" charset="-128"/>
              <a:ea typeface="ＭＳ Ｐゴシック" panose="020B0600070205080204" pitchFamily="50" charset="-128"/>
            </a:rPr>
            <a:t>千円増加したためである。今後も歳出の削減を図りつつ、町税徴収の強化を行い、歳入の確保に努める。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37798</xdr:rowOff>
    </xdr:to>
    <xdr:cxnSp macro="">
      <xdr:nvCxnSpPr>
        <xdr:cNvPr id="70" name="直線コネクタ 69"/>
        <xdr:cNvCxnSpPr/>
      </xdr:nvCxnSpPr>
      <xdr:spPr>
        <a:xfrm flipV="1">
          <a:off x="4114800" y="73871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ポイント低い状況となっているが、前年度と比較すると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ポイント増加している。要因としては、分母である経常一般財源等が、普通交付税や臨時財政対策債等の減少により</a:t>
          </a:r>
          <a:r>
            <a:rPr kumimoji="1" lang="en-US" altLang="ja-JP" sz="1300">
              <a:latin typeface="ＭＳ Ｐゴシック" panose="020B0600070205080204" pitchFamily="50" charset="-128"/>
              <a:ea typeface="ＭＳ Ｐゴシック" panose="020B0600070205080204" pitchFamily="50" charset="-128"/>
            </a:rPr>
            <a:t>2,008</a:t>
          </a:r>
          <a:r>
            <a:rPr kumimoji="1" lang="ja-JP" altLang="en-US" sz="1300">
              <a:latin typeface="ＭＳ Ｐゴシック" panose="020B0600070205080204" pitchFamily="50" charset="-128"/>
              <a:ea typeface="ＭＳ Ｐゴシック" panose="020B0600070205080204" pitchFamily="50" charset="-128"/>
            </a:rPr>
            <a:t>千円減額したためである。また、分子である経常経費充当一般財源が、総務管理費（人件費等）や公債費、民生費の社会福祉費（障がい者福祉事業の扶助費）等の増により</a:t>
          </a:r>
          <a:r>
            <a:rPr kumimoji="1" lang="en-US" altLang="ja-JP" sz="1300">
              <a:latin typeface="ＭＳ Ｐゴシック" panose="020B0600070205080204" pitchFamily="50" charset="-128"/>
              <a:ea typeface="ＭＳ Ｐゴシック" panose="020B0600070205080204" pitchFamily="50" charset="-128"/>
            </a:rPr>
            <a:t>166,029</a:t>
          </a:r>
          <a:r>
            <a:rPr kumimoji="1" lang="ja-JP" altLang="en-US" sz="1300">
              <a:latin typeface="ＭＳ Ｐゴシック" panose="020B0600070205080204" pitchFamily="50" charset="-128"/>
              <a:ea typeface="ＭＳ Ｐゴシック" panose="020B0600070205080204" pitchFamily="50" charset="-128"/>
            </a:rPr>
            <a:t>千円増額したためである。今後も会計年度任用職員制度の導入等により、経常経費充当一般財源の伸びが予想されるため、引き続き適正な義務的経費の予算執行・編成に努める。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147865</xdr:rowOff>
    </xdr:from>
    <xdr:to>
      <xdr:col>23</xdr:col>
      <xdr:colOff>133350</xdr:colOff>
      <xdr:row>63</xdr:row>
      <xdr:rowOff>107406</xdr:rowOff>
    </xdr:to>
    <xdr:cxnSp macro="">
      <xdr:nvCxnSpPr>
        <xdr:cNvPr id="135" name="直線コネクタ 134"/>
        <xdr:cNvCxnSpPr/>
      </xdr:nvCxnSpPr>
      <xdr:spPr>
        <a:xfrm>
          <a:off x="4114800" y="10777765"/>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78922</xdr:rowOff>
    </xdr:from>
    <xdr:to>
      <xdr:col>19</xdr:col>
      <xdr:colOff>133350</xdr:colOff>
      <xdr:row>62</xdr:row>
      <xdr:rowOff>147865</xdr:rowOff>
    </xdr:to>
    <xdr:cxnSp macro="">
      <xdr:nvCxnSpPr>
        <xdr:cNvPr id="138" name="直線コネクタ 137"/>
        <xdr:cNvCxnSpPr/>
      </xdr:nvCxnSpPr>
      <xdr:spPr>
        <a:xfrm>
          <a:off x="3225800" y="107088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62</xdr:row>
      <xdr:rowOff>78922</xdr:rowOff>
    </xdr:to>
    <xdr:cxnSp macro="">
      <xdr:nvCxnSpPr>
        <xdr:cNvPr id="141" name="直線コネクタ 140"/>
        <xdr:cNvCxnSpPr/>
      </xdr:nvCxnSpPr>
      <xdr:spPr>
        <a:xfrm>
          <a:off x="2336800" y="1069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63</xdr:row>
      <xdr:rowOff>72934</xdr:rowOff>
    </xdr:to>
    <xdr:cxnSp macro="">
      <xdr:nvCxnSpPr>
        <xdr:cNvPr id="144" name="直線コネクタ 143"/>
        <xdr:cNvCxnSpPr/>
      </xdr:nvCxnSpPr>
      <xdr:spPr>
        <a:xfrm flipV="1">
          <a:off x="1447800" y="10691585"/>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46" name="テキスト ボックス 145"/>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56606</xdr:rowOff>
    </xdr:from>
    <xdr:to>
      <xdr:col>23</xdr:col>
      <xdr:colOff>184150</xdr:colOff>
      <xdr:row>63</xdr:row>
      <xdr:rowOff>158206</xdr:rowOff>
    </xdr:to>
    <xdr:sp macro="" textlink="">
      <xdr:nvSpPr>
        <xdr:cNvPr id="154" name="楕円 153"/>
        <xdr:cNvSpPr/>
      </xdr:nvSpPr>
      <xdr:spPr>
        <a:xfrm>
          <a:off x="49022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73133</xdr:rowOff>
    </xdr:from>
    <xdr:ext cx="762000" cy="259045"/>
    <xdr:sp macro="" textlink="">
      <xdr:nvSpPr>
        <xdr:cNvPr id="155" name="財政構造の弾力性該当値テキスト"/>
        <xdr:cNvSpPr txBox="1"/>
      </xdr:nvSpPr>
      <xdr:spPr>
        <a:xfrm>
          <a:off x="50419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97065</xdr:rowOff>
    </xdr:from>
    <xdr:to>
      <xdr:col>19</xdr:col>
      <xdr:colOff>184150</xdr:colOff>
      <xdr:row>63</xdr:row>
      <xdr:rowOff>27215</xdr:rowOff>
    </xdr:to>
    <xdr:sp macro="" textlink="">
      <xdr:nvSpPr>
        <xdr:cNvPr id="156" name="楕円 155"/>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37392</xdr:rowOff>
    </xdr:from>
    <xdr:ext cx="736600" cy="259045"/>
    <xdr:sp macro="" textlink="">
      <xdr:nvSpPr>
        <xdr:cNvPr id="157" name="テキスト ボックス 156"/>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28122</xdr:rowOff>
    </xdr:from>
    <xdr:to>
      <xdr:col>15</xdr:col>
      <xdr:colOff>133350</xdr:colOff>
      <xdr:row>62</xdr:row>
      <xdr:rowOff>129722</xdr:rowOff>
    </xdr:to>
    <xdr:sp macro="" textlink="">
      <xdr:nvSpPr>
        <xdr:cNvPr id="158" name="楕円 157"/>
        <xdr:cNvSpPr/>
      </xdr:nvSpPr>
      <xdr:spPr>
        <a:xfrm>
          <a:off x="3175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139899</xdr:rowOff>
    </xdr:from>
    <xdr:ext cx="762000" cy="259045"/>
    <xdr:sp macro="" textlink="">
      <xdr:nvSpPr>
        <xdr:cNvPr id="159" name="テキスト ボックス 158"/>
        <xdr:cNvSpPr txBox="1"/>
      </xdr:nvSpPr>
      <xdr:spPr>
        <a:xfrm>
          <a:off x="2844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10885</xdr:rowOff>
    </xdr:from>
    <xdr:to>
      <xdr:col>11</xdr:col>
      <xdr:colOff>82550</xdr:colOff>
      <xdr:row>62</xdr:row>
      <xdr:rowOff>112485</xdr:rowOff>
    </xdr:to>
    <xdr:sp macro="" textlink="">
      <xdr:nvSpPr>
        <xdr:cNvPr id="160" name="楕円 159"/>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122662</xdr:rowOff>
    </xdr:from>
    <xdr:ext cx="762000" cy="259045"/>
    <xdr:sp macro="" textlink="">
      <xdr:nvSpPr>
        <xdr:cNvPr id="161" name="テキスト ボックス 160"/>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22134</xdr:rowOff>
    </xdr:from>
    <xdr:to>
      <xdr:col>7</xdr:col>
      <xdr:colOff>31750</xdr:colOff>
      <xdr:row>63</xdr:row>
      <xdr:rowOff>123734</xdr:rowOff>
    </xdr:to>
    <xdr:sp macro="" textlink="">
      <xdr:nvSpPr>
        <xdr:cNvPr id="162" name="楕円 161"/>
        <xdr:cNvSpPr/>
      </xdr:nvSpPr>
      <xdr:spPr>
        <a:xfrm>
          <a:off x="1397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133911</xdr:rowOff>
    </xdr:from>
    <xdr:ext cx="762000" cy="259045"/>
    <xdr:sp macro="" textlink="">
      <xdr:nvSpPr>
        <xdr:cNvPr id="163" name="テキスト ボックス 162"/>
        <xdr:cNvSpPr txBox="1"/>
      </xdr:nvSpPr>
      <xdr:spPr>
        <a:xfrm>
          <a:off x="1066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a:t>
          </a:r>
          <a:r>
            <a:rPr kumimoji="1" lang="en-US" altLang="ja-JP" sz="1300">
              <a:latin typeface="ＭＳ Ｐゴシック" panose="020B0600070205080204" pitchFamily="50" charset="-128"/>
              <a:ea typeface="ＭＳ Ｐゴシック" panose="020B0600070205080204" pitchFamily="50" charset="-128"/>
            </a:rPr>
            <a:t>5,785</a:t>
          </a:r>
          <a:r>
            <a:rPr kumimoji="1" lang="ja-JP" altLang="en-US" sz="1300">
              <a:latin typeface="ＭＳ Ｐゴシック" panose="020B0600070205080204" pitchFamily="50" charset="-128"/>
              <a:ea typeface="ＭＳ Ｐゴシック" panose="020B0600070205080204" pitchFamily="50" charset="-128"/>
            </a:rPr>
            <a:t>円、類似団体より</a:t>
          </a:r>
          <a:r>
            <a:rPr kumimoji="1" lang="en-US" altLang="ja-JP" sz="1300">
              <a:latin typeface="ＭＳ Ｐゴシック" panose="020B0600070205080204" pitchFamily="50" charset="-128"/>
              <a:ea typeface="ＭＳ Ｐゴシック" panose="020B0600070205080204" pitchFamily="50" charset="-128"/>
            </a:rPr>
            <a:t>45,364</a:t>
          </a:r>
          <a:r>
            <a:rPr kumimoji="1" lang="ja-JP" altLang="en-US" sz="1300">
              <a:latin typeface="ＭＳ Ｐゴシック" panose="020B0600070205080204" pitchFamily="50" charset="-128"/>
              <a:ea typeface="ＭＳ Ｐゴシック" panose="020B0600070205080204" pitchFamily="50" charset="-128"/>
            </a:rPr>
            <a:t>円低い状況となっている。要因としては、これまでの行財政改革推進計画により職員の定員管理の適正化を図ってきたためである。しかしながら、近年は業務量の増加等により、平成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名であった職員数が、徐々に増加しており、平成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名となっている。物件費においても、地方創生に係る業務委託料等やふるさと納税業務委託等の増、さらに道路台帳整備業務委託等や文化会館及び共同調理場委託料等の増により</a:t>
          </a:r>
          <a:r>
            <a:rPr kumimoji="1" lang="en-US" altLang="ja-JP" sz="1300">
              <a:latin typeface="ＭＳ Ｐゴシック" panose="020B0600070205080204" pitchFamily="50" charset="-128"/>
              <a:ea typeface="ＭＳ Ｐゴシック" panose="020B0600070205080204" pitchFamily="50" charset="-128"/>
            </a:rPr>
            <a:t>46,633</a:t>
          </a:r>
          <a:r>
            <a:rPr kumimoji="1" lang="ja-JP" altLang="en-US" sz="1300">
              <a:latin typeface="ＭＳ Ｐゴシック" panose="020B0600070205080204" pitchFamily="50" charset="-128"/>
              <a:ea typeface="ＭＳ Ｐゴシック" panose="020B0600070205080204" pitchFamily="50" charset="-128"/>
            </a:rPr>
            <a:t>千円（決算額）増額しているためである。今後も適正な水準を維持しつつ、経費抑制を図る。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61719</xdr:rowOff>
    </xdr:from>
    <xdr:to>
      <xdr:col>23</xdr:col>
      <xdr:colOff>133350</xdr:colOff>
      <xdr:row>81</xdr:row>
      <xdr:rowOff>74671</xdr:rowOff>
    </xdr:to>
    <xdr:cxnSp macro="">
      <xdr:nvCxnSpPr>
        <xdr:cNvPr id="199" name="直線コネクタ 198"/>
        <xdr:cNvCxnSpPr/>
      </xdr:nvCxnSpPr>
      <xdr:spPr>
        <a:xfrm>
          <a:off x="4114800" y="13949169"/>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61719</xdr:rowOff>
    </xdr:from>
    <xdr:to>
      <xdr:col>19</xdr:col>
      <xdr:colOff>133350</xdr:colOff>
      <xdr:row>81</xdr:row>
      <xdr:rowOff>61934</xdr:rowOff>
    </xdr:to>
    <xdr:cxnSp macro="">
      <xdr:nvCxnSpPr>
        <xdr:cNvPr id="202" name="直線コネクタ 201"/>
        <xdr:cNvCxnSpPr/>
      </xdr:nvCxnSpPr>
      <xdr:spPr>
        <a:xfrm flipV="1">
          <a:off x="3225800" y="13949169"/>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51479</xdr:rowOff>
    </xdr:from>
    <xdr:to>
      <xdr:col>15</xdr:col>
      <xdr:colOff>82550</xdr:colOff>
      <xdr:row>81</xdr:row>
      <xdr:rowOff>61934</xdr:rowOff>
    </xdr:to>
    <xdr:cxnSp macro="">
      <xdr:nvCxnSpPr>
        <xdr:cNvPr id="205" name="直線コネクタ 204"/>
        <xdr:cNvCxnSpPr/>
      </xdr:nvCxnSpPr>
      <xdr:spPr>
        <a:xfrm>
          <a:off x="2336800" y="13938929"/>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51479</xdr:rowOff>
    </xdr:from>
    <xdr:to>
      <xdr:col>11</xdr:col>
      <xdr:colOff>31750</xdr:colOff>
      <xdr:row>81</xdr:row>
      <xdr:rowOff>52360</xdr:rowOff>
    </xdr:to>
    <xdr:cxnSp macro="">
      <xdr:nvCxnSpPr>
        <xdr:cNvPr id="208" name="直線コネクタ 207"/>
        <xdr:cNvCxnSpPr/>
      </xdr:nvCxnSpPr>
      <xdr:spPr>
        <a:xfrm flipV="1">
          <a:off x="1447800" y="13938929"/>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150813</xdr:rowOff>
    </xdr:from>
    <xdr:ext cx="762000" cy="259045"/>
    <xdr:sp macro="" textlink="">
      <xdr:nvSpPr>
        <xdr:cNvPr id="210" name="テキスト ボックス 209"/>
        <xdr:cNvSpPr txBox="1"/>
      </xdr:nvSpPr>
      <xdr:spPr>
        <a:xfrm>
          <a:off x="1955800" y="140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23871</xdr:rowOff>
    </xdr:from>
    <xdr:to>
      <xdr:col>23</xdr:col>
      <xdr:colOff>184150</xdr:colOff>
      <xdr:row>81</xdr:row>
      <xdr:rowOff>125471</xdr:rowOff>
    </xdr:to>
    <xdr:sp macro="" textlink="">
      <xdr:nvSpPr>
        <xdr:cNvPr id="218" name="楕円 217"/>
        <xdr:cNvSpPr/>
      </xdr:nvSpPr>
      <xdr:spPr>
        <a:xfrm>
          <a:off x="4902200" y="139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116598</xdr:rowOff>
    </xdr:from>
    <xdr:ext cx="762000" cy="259045"/>
    <xdr:sp macro="" textlink="">
      <xdr:nvSpPr>
        <xdr:cNvPr id="219" name="人件費・物件費等の状況該当値テキスト"/>
        <xdr:cNvSpPr txBox="1"/>
      </xdr:nvSpPr>
      <xdr:spPr>
        <a:xfrm>
          <a:off x="5041900" y="1383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10919</xdr:rowOff>
    </xdr:from>
    <xdr:to>
      <xdr:col>19</xdr:col>
      <xdr:colOff>184150</xdr:colOff>
      <xdr:row>81</xdr:row>
      <xdr:rowOff>112519</xdr:rowOff>
    </xdr:to>
    <xdr:sp macro="" textlink="">
      <xdr:nvSpPr>
        <xdr:cNvPr id="220" name="楕円 219"/>
        <xdr:cNvSpPr/>
      </xdr:nvSpPr>
      <xdr:spPr>
        <a:xfrm>
          <a:off x="4064000" y="13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122696</xdr:rowOff>
    </xdr:from>
    <xdr:ext cx="736600" cy="259045"/>
    <xdr:sp macro="" textlink="">
      <xdr:nvSpPr>
        <xdr:cNvPr id="221" name="テキスト ボックス 220"/>
        <xdr:cNvSpPr txBox="1"/>
      </xdr:nvSpPr>
      <xdr:spPr>
        <a:xfrm>
          <a:off x="3733800" y="1366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11134</xdr:rowOff>
    </xdr:from>
    <xdr:to>
      <xdr:col>15</xdr:col>
      <xdr:colOff>133350</xdr:colOff>
      <xdr:row>81</xdr:row>
      <xdr:rowOff>112734</xdr:rowOff>
    </xdr:to>
    <xdr:sp macro="" textlink="">
      <xdr:nvSpPr>
        <xdr:cNvPr id="222" name="楕円 221"/>
        <xdr:cNvSpPr/>
      </xdr:nvSpPr>
      <xdr:spPr>
        <a:xfrm>
          <a:off x="3175000" y="138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122911</xdr:rowOff>
    </xdr:from>
    <xdr:ext cx="762000" cy="259045"/>
    <xdr:sp macro="" textlink="">
      <xdr:nvSpPr>
        <xdr:cNvPr id="223" name="テキスト ボックス 222"/>
        <xdr:cNvSpPr txBox="1"/>
      </xdr:nvSpPr>
      <xdr:spPr>
        <a:xfrm>
          <a:off x="2844800" y="1366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679</xdr:rowOff>
    </xdr:from>
    <xdr:to>
      <xdr:col>11</xdr:col>
      <xdr:colOff>82550</xdr:colOff>
      <xdr:row>81</xdr:row>
      <xdr:rowOff>102279</xdr:rowOff>
    </xdr:to>
    <xdr:sp macro="" textlink="">
      <xdr:nvSpPr>
        <xdr:cNvPr id="224" name="楕円 223"/>
        <xdr:cNvSpPr/>
      </xdr:nvSpPr>
      <xdr:spPr>
        <a:xfrm>
          <a:off x="2286000" y="138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112456</xdr:rowOff>
    </xdr:from>
    <xdr:ext cx="762000" cy="259045"/>
    <xdr:sp macro="" textlink="">
      <xdr:nvSpPr>
        <xdr:cNvPr id="225" name="テキスト ボックス 224"/>
        <xdr:cNvSpPr txBox="1"/>
      </xdr:nvSpPr>
      <xdr:spPr>
        <a:xfrm>
          <a:off x="1955800" y="136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1560</xdr:rowOff>
    </xdr:from>
    <xdr:to>
      <xdr:col>7</xdr:col>
      <xdr:colOff>31750</xdr:colOff>
      <xdr:row>81</xdr:row>
      <xdr:rowOff>103160</xdr:rowOff>
    </xdr:to>
    <xdr:sp macro="" textlink="">
      <xdr:nvSpPr>
        <xdr:cNvPr id="226" name="楕円 225"/>
        <xdr:cNvSpPr/>
      </xdr:nvSpPr>
      <xdr:spPr>
        <a:xfrm>
          <a:off x="1397000" y="138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113337</xdr:rowOff>
    </xdr:from>
    <xdr:ext cx="762000" cy="259045"/>
    <xdr:sp macro="" textlink="">
      <xdr:nvSpPr>
        <xdr:cNvPr id="227" name="テキスト ボックス 226"/>
        <xdr:cNvSpPr txBox="1"/>
      </xdr:nvSpPr>
      <xdr:spPr>
        <a:xfrm>
          <a:off x="1066800" y="136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水準となっている。要因としては、職員給与の適正化を図ったためである。今後も、県内の他市町村や類似団体との給与水準に考慮しつつ、住民の理解と支援が得られる給与水準と勤務条件の確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15663</xdr:rowOff>
    </xdr:from>
    <xdr:to>
      <xdr:col>81</xdr:col>
      <xdr:colOff>44450</xdr:colOff>
      <xdr:row>86</xdr:row>
      <xdr:rowOff>53339</xdr:rowOff>
    </xdr:to>
    <xdr:cxnSp macro="">
      <xdr:nvCxnSpPr>
        <xdr:cNvPr id="261" name="直線コネクタ 260"/>
        <xdr:cNvCxnSpPr/>
      </xdr:nvCxnSpPr>
      <xdr:spPr>
        <a:xfrm>
          <a:off x="16179800" y="14588913"/>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31750</xdr:rowOff>
    </xdr:to>
    <xdr:cxnSp macro="">
      <xdr:nvCxnSpPr>
        <xdr:cNvPr id="264" name="直線コネクタ 263"/>
        <xdr:cNvCxnSpPr/>
      </xdr:nvCxnSpPr>
      <xdr:spPr>
        <a:xfrm flipV="1">
          <a:off x="15290800" y="1458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23707</xdr:rowOff>
    </xdr:from>
    <xdr:to>
      <xdr:col>72</xdr:col>
      <xdr:colOff>203200</xdr:colOff>
      <xdr:row>85</xdr:row>
      <xdr:rowOff>31750</xdr:rowOff>
    </xdr:to>
    <xdr:cxnSp macro="">
      <xdr:nvCxnSpPr>
        <xdr:cNvPr id="267" name="直線コネクタ 266"/>
        <xdr:cNvCxnSpPr/>
      </xdr:nvCxnSpPr>
      <xdr:spPr>
        <a:xfrm>
          <a:off x="14401800" y="145969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85</xdr:row>
      <xdr:rowOff>23707</xdr:rowOff>
    </xdr:to>
    <xdr:cxnSp macro="">
      <xdr:nvCxnSpPr>
        <xdr:cNvPr id="270" name="直線コネクタ 269"/>
        <xdr:cNvCxnSpPr/>
      </xdr:nvCxnSpPr>
      <xdr:spPr>
        <a:xfrm>
          <a:off x="13512800" y="144521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2" name="テキスト ボックス 271"/>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80" name="楕円 279"/>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81"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136313</xdr:rowOff>
    </xdr:from>
    <xdr:to>
      <xdr:col>77</xdr:col>
      <xdr:colOff>95250</xdr:colOff>
      <xdr:row>85</xdr:row>
      <xdr:rowOff>66463</xdr:rowOff>
    </xdr:to>
    <xdr:sp macro="" textlink="">
      <xdr:nvSpPr>
        <xdr:cNvPr id="282" name="楕円 281"/>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76640</xdr:rowOff>
    </xdr:from>
    <xdr:ext cx="736600" cy="259045"/>
    <xdr:sp macro="" textlink="">
      <xdr:nvSpPr>
        <xdr:cNvPr id="283" name="テキスト ボックス 282"/>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144357</xdr:rowOff>
    </xdr:from>
    <xdr:to>
      <xdr:col>68</xdr:col>
      <xdr:colOff>203200</xdr:colOff>
      <xdr:row>85</xdr:row>
      <xdr:rowOff>74507</xdr:rowOff>
    </xdr:to>
    <xdr:sp macro="" textlink="">
      <xdr:nvSpPr>
        <xdr:cNvPr id="286" name="楕円 285"/>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87" name="テキスト ボックス 286"/>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8" name="楕円 287"/>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9" name="テキスト ボックス 288"/>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職員数は、全国平均と比較して</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ポイント低い水準となっている。要因としては、行財政改革推進計画に則り、平成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日に条例定数を従来の</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名に削減したことによるものである。なお、平成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名であった職員数は、業務量の増加や煩雑化により平成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名となっている。今後も組織・機構の再編等を考慮しながら、適正な定員管理に努める。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60</xdr:row>
      <xdr:rowOff>160988</xdr:rowOff>
    </xdr:to>
    <xdr:cxnSp macro="">
      <xdr:nvCxnSpPr>
        <xdr:cNvPr id="326" name="直線コネクタ 325"/>
        <xdr:cNvCxnSpPr/>
      </xdr:nvCxnSpPr>
      <xdr:spPr>
        <a:xfrm flipV="1">
          <a:off x="16179800" y="10438795"/>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60</xdr:row>
      <xdr:rowOff>160988</xdr:rowOff>
    </xdr:to>
    <xdr:cxnSp macro="">
      <xdr:nvCxnSpPr>
        <xdr:cNvPr id="329" name="直線コネクタ 328"/>
        <xdr:cNvCxnSpPr/>
      </xdr:nvCxnSpPr>
      <xdr:spPr>
        <a:xfrm>
          <a:off x="15290800" y="1043649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127665</xdr:rowOff>
    </xdr:from>
    <xdr:to>
      <xdr:col>72</xdr:col>
      <xdr:colOff>203200</xdr:colOff>
      <xdr:row>60</xdr:row>
      <xdr:rowOff>149497</xdr:rowOff>
    </xdr:to>
    <xdr:cxnSp macro="">
      <xdr:nvCxnSpPr>
        <xdr:cNvPr id="332" name="直線コネクタ 331"/>
        <xdr:cNvCxnSpPr/>
      </xdr:nvCxnSpPr>
      <xdr:spPr>
        <a:xfrm>
          <a:off x="14401800" y="1041466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106983</xdr:rowOff>
    </xdr:from>
    <xdr:to>
      <xdr:col>68</xdr:col>
      <xdr:colOff>152400</xdr:colOff>
      <xdr:row>60</xdr:row>
      <xdr:rowOff>127665</xdr:rowOff>
    </xdr:to>
    <xdr:cxnSp macro="">
      <xdr:nvCxnSpPr>
        <xdr:cNvPr id="335" name="直線コネクタ 334"/>
        <xdr:cNvCxnSpPr/>
      </xdr:nvCxnSpPr>
      <xdr:spPr>
        <a:xfrm>
          <a:off x="13512800" y="1039398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37" name="テキスト ボックス 336"/>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100995</xdr:rowOff>
    </xdr:from>
    <xdr:to>
      <xdr:col>81</xdr:col>
      <xdr:colOff>95250</xdr:colOff>
      <xdr:row>61</xdr:row>
      <xdr:rowOff>31145</xdr:rowOff>
    </xdr:to>
    <xdr:sp macro="" textlink="">
      <xdr:nvSpPr>
        <xdr:cNvPr id="345" name="楕円 344"/>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117522</xdr:rowOff>
    </xdr:from>
    <xdr:ext cx="762000" cy="259045"/>
    <xdr:sp macro="" textlink="">
      <xdr:nvSpPr>
        <xdr:cNvPr id="346" name="定員管理の状況該当値テキスト"/>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110188</xdr:rowOff>
    </xdr:from>
    <xdr:to>
      <xdr:col>77</xdr:col>
      <xdr:colOff>95250</xdr:colOff>
      <xdr:row>61</xdr:row>
      <xdr:rowOff>40338</xdr:rowOff>
    </xdr:to>
    <xdr:sp macro="" textlink="">
      <xdr:nvSpPr>
        <xdr:cNvPr id="347" name="楕円 346"/>
        <xdr:cNvSpPr/>
      </xdr:nvSpPr>
      <xdr:spPr>
        <a:xfrm>
          <a:off x="16129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50515</xdr:rowOff>
    </xdr:from>
    <xdr:ext cx="736600" cy="259045"/>
    <xdr:sp macro="" textlink="">
      <xdr:nvSpPr>
        <xdr:cNvPr id="348" name="テキスト ボックス 347"/>
        <xdr:cNvSpPr txBox="1"/>
      </xdr:nvSpPr>
      <xdr:spPr>
        <a:xfrm>
          <a:off x="15798800" y="10166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9" name="楕円 348"/>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50" name="テキスト ボックス 349"/>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76865</xdr:rowOff>
    </xdr:from>
    <xdr:to>
      <xdr:col>68</xdr:col>
      <xdr:colOff>203200</xdr:colOff>
      <xdr:row>61</xdr:row>
      <xdr:rowOff>7015</xdr:rowOff>
    </xdr:to>
    <xdr:sp macro="" textlink="">
      <xdr:nvSpPr>
        <xdr:cNvPr id="351" name="楕円 350"/>
        <xdr:cNvSpPr/>
      </xdr:nvSpPr>
      <xdr:spPr>
        <a:xfrm>
          <a:off x="14351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17192</xdr:rowOff>
    </xdr:from>
    <xdr:ext cx="762000" cy="259045"/>
    <xdr:sp macro="" textlink="">
      <xdr:nvSpPr>
        <xdr:cNvPr id="352" name="テキスト ボックス 351"/>
        <xdr:cNvSpPr txBox="1"/>
      </xdr:nvSpPr>
      <xdr:spPr>
        <a:xfrm>
          <a:off x="14020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56183</xdr:rowOff>
    </xdr:from>
    <xdr:to>
      <xdr:col>64</xdr:col>
      <xdr:colOff>152400</xdr:colOff>
      <xdr:row>60</xdr:row>
      <xdr:rowOff>157783</xdr:rowOff>
    </xdr:to>
    <xdr:sp macro="" textlink="">
      <xdr:nvSpPr>
        <xdr:cNvPr id="353" name="楕円 352"/>
        <xdr:cNvSpPr/>
      </xdr:nvSpPr>
      <xdr:spPr>
        <a:xfrm>
          <a:off x="13462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167960</xdr:rowOff>
    </xdr:from>
    <xdr:ext cx="762000" cy="259045"/>
    <xdr:sp macro="" textlink="">
      <xdr:nvSpPr>
        <xdr:cNvPr id="354" name="テキスト ボックス 353"/>
        <xdr:cNvSpPr txBox="1"/>
      </xdr:nvSpPr>
      <xdr:spPr>
        <a:xfrm>
          <a:off x="13131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ポイント低い水準にある。しかしながら、前年度と比較すると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ポイント上昇している。要因としては、分母の標準財政規模（標準税収入額等、普通交付税額、臨時財政対策債）は、前年度と比較すると</a:t>
          </a:r>
          <a:r>
            <a:rPr kumimoji="1" lang="en-US" altLang="ja-JP" sz="1300">
              <a:latin typeface="ＭＳ Ｐゴシック" panose="020B0600070205080204" pitchFamily="50" charset="-128"/>
              <a:ea typeface="ＭＳ Ｐゴシック" panose="020B0600070205080204" pitchFamily="50" charset="-128"/>
            </a:rPr>
            <a:t>31,757</a:t>
          </a:r>
          <a:r>
            <a:rPr kumimoji="1" lang="ja-JP" altLang="en-US" sz="1300">
              <a:latin typeface="ＭＳ Ｐゴシック" panose="020B0600070205080204" pitchFamily="50" charset="-128"/>
              <a:ea typeface="ＭＳ Ｐゴシック" panose="020B0600070205080204" pitchFamily="50" charset="-128"/>
            </a:rPr>
            <a:t>千円増額したものの、平成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年度の公債費（分子）は、大型事業である町道門川南インター線整備事業や臨時財政対策債の償還が始まったことにより前年度と比較して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24,058</a:t>
          </a:r>
          <a:r>
            <a:rPr kumimoji="1" lang="ja-JP" altLang="en-US" sz="1300">
              <a:latin typeface="ＭＳ Ｐゴシック" panose="020B0600070205080204" pitchFamily="50" charset="-128"/>
              <a:ea typeface="ＭＳ Ｐゴシック" panose="020B0600070205080204" pitchFamily="50" charset="-128"/>
            </a:rPr>
            <a:t>千円増加しているためである。今後も大型事業による借入を予定しているが、償還財源が確保されている有利な起債の発行に努める。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44958</xdr:rowOff>
    </xdr:to>
    <xdr:cxnSp macro="">
      <xdr:nvCxnSpPr>
        <xdr:cNvPr id="385" name="直線コネクタ 384"/>
        <xdr:cNvCxnSpPr/>
      </xdr:nvCxnSpPr>
      <xdr:spPr>
        <a:xfrm>
          <a:off x="16179800" y="684987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119888</xdr:rowOff>
    </xdr:from>
    <xdr:to>
      <xdr:col>77</xdr:col>
      <xdr:colOff>44450</xdr:colOff>
      <xdr:row>39</xdr:row>
      <xdr:rowOff>163322</xdr:rowOff>
    </xdr:to>
    <xdr:cxnSp macro="">
      <xdr:nvCxnSpPr>
        <xdr:cNvPr id="388" name="直線コネクタ 387"/>
        <xdr:cNvCxnSpPr/>
      </xdr:nvCxnSpPr>
      <xdr:spPr>
        <a:xfrm>
          <a:off x="15290800" y="68064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119888</xdr:rowOff>
    </xdr:to>
    <xdr:cxnSp macro="">
      <xdr:nvCxnSpPr>
        <xdr:cNvPr id="391" name="直線コネクタ 390"/>
        <xdr:cNvCxnSpPr/>
      </xdr:nvCxnSpPr>
      <xdr:spPr>
        <a:xfrm>
          <a:off x="14401800" y="68016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134366</xdr:rowOff>
    </xdr:to>
    <xdr:cxnSp macro="">
      <xdr:nvCxnSpPr>
        <xdr:cNvPr id="394" name="直線コネクタ 393"/>
        <xdr:cNvCxnSpPr/>
      </xdr:nvCxnSpPr>
      <xdr:spPr>
        <a:xfrm flipV="1">
          <a:off x="13512800" y="680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165608</xdr:rowOff>
    </xdr:from>
    <xdr:to>
      <xdr:col>81</xdr:col>
      <xdr:colOff>95250</xdr:colOff>
      <xdr:row>40</xdr:row>
      <xdr:rowOff>95758</xdr:rowOff>
    </xdr:to>
    <xdr:sp macro="" textlink="">
      <xdr:nvSpPr>
        <xdr:cNvPr id="404" name="楕円 403"/>
        <xdr:cNvSpPr/>
      </xdr:nvSpPr>
      <xdr:spPr>
        <a:xfrm>
          <a:off x="169672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10685</xdr:rowOff>
    </xdr:from>
    <xdr:ext cx="762000" cy="259045"/>
    <xdr:sp macro="" textlink="">
      <xdr:nvSpPr>
        <xdr:cNvPr id="405" name="公債費負担の状況該当値テキスト"/>
        <xdr:cNvSpPr txBox="1"/>
      </xdr:nvSpPr>
      <xdr:spPr>
        <a:xfrm>
          <a:off x="171069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6" name="楕円 405"/>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7" name="テキスト ボックス 406"/>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69088</xdr:rowOff>
    </xdr:from>
    <xdr:to>
      <xdr:col>73</xdr:col>
      <xdr:colOff>44450</xdr:colOff>
      <xdr:row>39</xdr:row>
      <xdr:rowOff>170688</xdr:rowOff>
    </xdr:to>
    <xdr:sp macro="" textlink="">
      <xdr:nvSpPr>
        <xdr:cNvPr id="408" name="楕円 407"/>
        <xdr:cNvSpPr/>
      </xdr:nvSpPr>
      <xdr:spPr>
        <a:xfrm>
          <a:off x="15240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9415</xdr:rowOff>
    </xdr:from>
    <xdr:ext cx="762000" cy="259045"/>
    <xdr:sp macro="" textlink="">
      <xdr:nvSpPr>
        <xdr:cNvPr id="409" name="テキスト ボックス 408"/>
        <xdr:cNvSpPr txBox="1"/>
      </xdr:nvSpPr>
      <xdr:spPr>
        <a:xfrm>
          <a:off x="14909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10" name="楕円 409"/>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11" name="テキスト ボックス 410"/>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12" name="楕円 411"/>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13" name="テキスト ボックス 412"/>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計画的な発行により地方債残高が低い水準を維持していたことに加え、将来の財政負担に備えるために基金積立を行ってきた結果、将来負担比率は発生していない状況であるが、今後は庁舎建設などの大型事業により多額の借入を行う予定であるため、それ以外の時期においては、これまで通り適切な起債の発行及び基金の積立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45237</xdr:rowOff>
    </xdr:from>
    <xdr:to>
      <xdr:col>68</xdr:col>
      <xdr:colOff>203200</xdr:colOff>
      <xdr:row>15</xdr:row>
      <xdr:rowOff>146837</xdr:rowOff>
    </xdr:to>
    <xdr:sp macro="" textlink="">
      <xdr:nvSpPr>
        <xdr:cNvPr id="451" name="フローチャート: 判断 450"/>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2" name="テキスト ボックス 451"/>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数値は全国平均及び類似団体と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ポイント低くなり、Ｈ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推移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を比較していくと、乖離が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小さく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りつつある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、総務費給料の増及び選挙による時間外の増、民生費・農林水産業費・</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教育費・消防費の給料の増により、前年度と比較して</a:t>
          </a:r>
          <a:r>
            <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46,952</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千円（決算額）増額しているためである。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1270</xdr:rowOff>
    </xdr:to>
    <xdr:cxnSp macro="">
      <xdr:nvCxnSpPr>
        <xdr:cNvPr id="64" name="直線コネクタ 63"/>
        <xdr:cNvCxnSpPr/>
      </xdr:nvCxnSpPr>
      <xdr:spPr>
        <a:xfrm>
          <a:off x="3987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149860</xdr:rowOff>
    </xdr:to>
    <xdr:cxnSp macro="">
      <xdr:nvCxnSpPr>
        <xdr:cNvPr id="67" name="直線コネクタ 66"/>
        <xdr:cNvCxnSpPr/>
      </xdr:nvCxnSpPr>
      <xdr:spPr>
        <a:xfrm>
          <a:off x="3098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108712</xdr:rowOff>
    </xdr:to>
    <xdr:cxnSp macro="">
      <xdr:nvCxnSpPr>
        <xdr:cNvPr id="70" name="直線コネクタ 69"/>
        <xdr:cNvCxnSpPr/>
      </xdr:nvCxnSpPr>
      <xdr:spPr>
        <a:xfrm flipV="1">
          <a:off x="2209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37</xdr:row>
      <xdr:rowOff>33274</xdr:rowOff>
    </xdr:to>
    <xdr:cxnSp macro="">
      <xdr:nvCxnSpPr>
        <xdr:cNvPr id="73" name="直線コネクタ 72"/>
        <xdr:cNvCxnSpPr/>
      </xdr:nvCxnSpPr>
      <xdr:spPr>
        <a:xfrm flipV="1">
          <a:off x="1320800" y="62809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144289</xdr:rowOff>
    </xdr:from>
    <xdr:ext cx="762000" cy="259045"/>
    <xdr:sp macro="" textlink="">
      <xdr:nvSpPr>
        <xdr:cNvPr id="90" name="テキスト ボックス 89"/>
        <xdr:cNvSpPr txBox="1"/>
      </xdr:nvSpPr>
      <xdr:spPr>
        <a:xfrm>
          <a:off x="1828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全国平均や類似団体と比べ物件費の数値が高くなっているのは、人件費等から民間委託を段階的に実施してきた結果である。Ｈ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、地方創生に係る業務委託料等の増、公文書管理制度業務委託等の増、ふるさと納税業務委託等の増、道路台帳整備業務委託等の増、文化会館及び共同調理場委託等の増により前年度比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46,633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千円増額したためである。今後も必要最低限の支出となるよう抑制に努める。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149860</xdr:rowOff>
    </xdr:to>
    <xdr:cxnSp macro="">
      <xdr:nvCxnSpPr>
        <xdr:cNvPr id="125" name="直線コネクタ 124"/>
        <xdr:cNvCxnSpPr/>
      </xdr:nvCxnSpPr>
      <xdr:spPr>
        <a:xfrm>
          <a:off x="15671800" y="3190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104140</xdr:rowOff>
    </xdr:to>
    <xdr:cxnSp macro="">
      <xdr:nvCxnSpPr>
        <xdr:cNvPr id="128" name="直線コネクタ 127"/>
        <xdr:cNvCxnSpPr/>
      </xdr:nvCxnSpPr>
      <xdr:spPr>
        <a:xfrm>
          <a:off x="14782800" y="3144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58420</xdr:rowOff>
    </xdr:to>
    <xdr:cxnSp macro="">
      <xdr:nvCxnSpPr>
        <xdr:cNvPr id="131" name="直線コネクタ 130"/>
        <xdr:cNvCxnSpPr/>
      </xdr:nvCxnSpPr>
      <xdr:spPr>
        <a:xfrm>
          <a:off x="13893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19</xdr:row>
      <xdr:rowOff>1270</xdr:rowOff>
    </xdr:to>
    <xdr:cxnSp macro="">
      <xdr:nvCxnSpPr>
        <xdr:cNvPr id="134" name="直線コネクタ 133"/>
        <xdr:cNvCxnSpPr/>
      </xdr:nvCxnSpPr>
      <xdr:spPr>
        <a:xfrm flipV="1">
          <a:off x="13004800" y="3114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2" name="楕円 151"/>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3" name="テキスト ボックス 152"/>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ポイント低いものの、類似団体平均より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ポイント高い水準となっている。また、前年度比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ポイントの増加となっている。要因としては、児童措置事業の乳幼児等の増加による広域利用及び施設型給付費の増額によるためである。児童福祉費では、前年度比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47,302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千円増額している。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今後も扶助費は増加が見込まれるため、必要最低限の支出となるように経費抑制を図っていく。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6350</xdr:rowOff>
    </xdr:to>
    <xdr:cxnSp macro="">
      <xdr:nvCxnSpPr>
        <xdr:cNvPr id="186" name="直線コネクタ 185"/>
        <xdr:cNvCxnSpPr/>
      </xdr:nvCxnSpPr>
      <xdr:spPr>
        <a:xfrm>
          <a:off x="3987800" y="99187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127000</xdr:rowOff>
    </xdr:to>
    <xdr:cxnSp macro="">
      <xdr:nvCxnSpPr>
        <xdr:cNvPr id="189" name="直線コネクタ 188"/>
        <xdr:cNvCxnSpPr/>
      </xdr:nvCxnSpPr>
      <xdr:spPr>
        <a:xfrm flipV="1">
          <a:off x="3098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19050</xdr:rowOff>
    </xdr:to>
    <xdr:cxnSp macro="">
      <xdr:nvCxnSpPr>
        <xdr:cNvPr id="192" name="直線コネクタ 191"/>
        <xdr:cNvCxnSpPr/>
      </xdr:nvCxnSpPr>
      <xdr:spPr>
        <a:xfrm flipV="1">
          <a:off x="2209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59</xdr:row>
      <xdr:rowOff>19050</xdr:rowOff>
    </xdr:to>
    <xdr:cxnSp macro="">
      <xdr:nvCxnSpPr>
        <xdr:cNvPr id="195" name="直線コネクタ 194"/>
        <xdr:cNvCxnSpPr/>
      </xdr:nvCxnSpPr>
      <xdr:spPr>
        <a:xfrm>
          <a:off x="1320800" y="1000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197" name="テキスト ボックス 196"/>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5" name="楕円 204"/>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1" name="楕円 210"/>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2" name="テキスト ボックス 211"/>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3" name="楕円 212"/>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4" name="テキスト ボックス 213"/>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その他に係る経常収支比率は、類似団体より低くなっているが、前年度と比べ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として、平成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年度の決算分析より、これまで物件費に振り分けしていた浄化槽維持管理費等が維持補修費に振り分けしたためである。その他にも、し尿処理施設修繕の増や小学校管理修繕の増が理由として挙げられる。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5842</xdr:rowOff>
    </xdr:to>
    <xdr:cxnSp macro="">
      <xdr:nvCxnSpPr>
        <xdr:cNvPr id="244" name="直線コネクタ 243"/>
        <xdr:cNvCxnSpPr/>
      </xdr:nvCxnSpPr>
      <xdr:spPr>
        <a:xfrm>
          <a:off x="15671800" y="9773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1270</xdr:rowOff>
    </xdr:to>
    <xdr:cxnSp macro="">
      <xdr:nvCxnSpPr>
        <xdr:cNvPr id="247" name="直線コネクタ 246"/>
        <xdr:cNvCxnSpPr/>
      </xdr:nvCxnSpPr>
      <xdr:spPr>
        <a:xfrm>
          <a:off x="14782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154432</xdr:rowOff>
    </xdr:to>
    <xdr:cxnSp macro="">
      <xdr:nvCxnSpPr>
        <xdr:cNvPr id="250" name="直線コネクタ 249"/>
        <xdr:cNvCxnSpPr/>
      </xdr:nvCxnSpPr>
      <xdr:spPr>
        <a:xfrm>
          <a:off x="13893800" y="9719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56</xdr:row>
      <xdr:rowOff>159004</xdr:rowOff>
    </xdr:to>
    <xdr:cxnSp macro="">
      <xdr:nvCxnSpPr>
        <xdr:cNvPr id="253" name="直線コネクタ 252"/>
        <xdr:cNvCxnSpPr/>
      </xdr:nvCxnSpPr>
      <xdr:spPr>
        <a:xfrm flipV="1">
          <a:off x="13004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55" name="テキスト ボックス 254"/>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126492</xdr:rowOff>
    </xdr:from>
    <xdr:to>
      <xdr:col>82</xdr:col>
      <xdr:colOff>158750</xdr:colOff>
      <xdr:row>57</xdr:row>
      <xdr:rowOff>56642</xdr:rowOff>
    </xdr:to>
    <xdr:sp macro="" textlink="">
      <xdr:nvSpPr>
        <xdr:cNvPr id="263" name="楕円 262"/>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143019</xdr:rowOff>
    </xdr:from>
    <xdr:ext cx="762000" cy="259045"/>
    <xdr:sp macro="" textlink="">
      <xdr:nvSpPr>
        <xdr:cNvPr id="264" name="その他該当値テキスト"/>
        <xdr:cNvSpPr txBox="1"/>
      </xdr:nvSpPr>
      <xdr:spPr>
        <a:xfrm>
          <a:off x="16598900" y="957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5" name="楕円 264"/>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6" name="テキスト ボックス 265"/>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7" name="楕円 266"/>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68" name="テキスト ボックス 267"/>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69" name="楕円 268"/>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70" name="テキスト ボックス 269"/>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1" name="楕円 270"/>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72" name="テキスト ボックス 27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補助金については、事業効果や存続性等その必要性について十分審査し、年次的な実績主義を原則として補助金の整理合理化を実施してきた。その結果、</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ポイント低い水準となっている。但し、前年度比では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としては、児童措置事業の前年度精算による償還金等による増（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23,142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千円）及び農産園芸振興事業の産地パワーアップ事業による増（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39,983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千円）があげられる。今後も、徹底した事業の見直しを図っていく。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165862</xdr:rowOff>
    </xdr:to>
    <xdr:cxnSp macro="">
      <xdr:nvCxnSpPr>
        <xdr:cNvPr id="302" name="直線コネクタ 301"/>
        <xdr:cNvCxnSpPr/>
      </xdr:nvCxnSpPr>
      <xdr:spPr>
        <a:xfrm>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165862</xdr:rowOff>
    </xdr:to>
    <xdr:cxnSp macro="">
      <xdr:nvCxnSpPr>
        <xdr:cNvPr id="305" name="直線コネクタ 304"/>
        <xdr:cNvCxnSpPr/>
      </xdr:nvCxnSpPr>
      <xdr:spPr>
        <a:xfrm flipV="1">
          <a:off x="14782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xdr:rowOff>
    </xdr:to>
    <xdr:cxnSp macro="">
      <xdr:nvCxnSpPr>
        <xdr:cNvPr id="308" name="直線コネクタ 307"/>
        <xdr:cNvCxnSpPr/>
      </xdr:nvCxnSpPr>
      <xdr:spPr>
        <a:xfrm flipV="1">
          <a:off x="13893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11" name="直線コネクタ 310"/>
        <xdr:cNvCxnSpPr/>
      </xdr:nvCxnSpPr>
      <xdr:spPr>
        <a:xfrm flipV="1">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3" name="テキスト ボックス 31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1" name="楕円 320"/>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2"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3" name="楕円 322"/>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4" name="テキスト ボックス 323"/>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5" name="楕円 324"/>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6" name="テキスト ボックス 325"/>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7" name="楕円 326"/>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8" name="テキスト ボックス 32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9" name="楕円 328"/>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0" name="テキスト ボックス 329"/>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新規地方債発行限度額を５億円と設定して抑制に努め、公債費の適正化に努めてきた結果、公債費は全国平均・県平均・類似団体平均と比べ大幅に低い数値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今後は大型事業の借入による返済が始まることから、公債費は上昇していくことが予想されるが、公共施設等管理計画に則り、施設の統廃合や長寿命化を図り、地方債発行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108713</xdr:rowOff>
    </xdr:to>
    <xdr:cxnSp macro="">
      <xdr:nvCxnSpPr>
        <xdr:cNvPr id="360" name="直線コネクタ 359"/>
        <xdr:cNvCxnSpPr/>
      </xdr:nvCxnSpPr>
      <xdr:spPr>
        <a:xfrm>
          <a:off x="3987800" y="13106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76708</xdr:rowOff>
    </xdr:to>
    <xdr:cxnSp macro="">
      <xdr:nvCxnSpPr>
        <xdr:cNvPr id="363" name="直線コネクタ 362"/>
        <xdr:cNvCxnSpPr/>
      </xdr:nvCxnSpPr>
      <xdr:spPr>
        <a:xfrm>
          <a:off x="3098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12700</xdr:rowOff>
    </xdr:to>
    <xdr:cxnSp macro="">
      <xdr:nvCxnSpPr>
        <xdr:cNvPr id="366" name="直線コネクタ 365"/>
        <xdr:cNvCxnSpPr/>
      </xdr:nvCxnSpPr>
      <xdr:spPr>
        <a:xfrm>
          <a:off x="2209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49276</xdr:rowOff>
    </xdr:to>
    <xdr:cxnSp macro="">
      <xdr:nvCxnSpPr>
        <xdr:cNvPr id="369" name="直線コネクタ 368"/>
        <xdr:cNvCxnSpPr/>
      </xdr:nvCxnSpPr>
      <xdr:spPr>
        <a:xfrm flipV="1">
          <a:off x="1320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79" name="楕円 378"/>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0"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1" name="楕円 380"/>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2" name="テキスト ボックス 381"/>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3" name="楕円 382"/>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4" name="テキスト ボックス 383"/>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85" name="楕円 384"/>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86" name="テキスト ボックス 385"/>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87" name="楕円 386"/>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88" name="テキスト ボックス 387"/>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全体的な経常経費は増加傾向にあり、前年度比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また、扶助費の伸びは依然として大きく、今後も費用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今後も行財政改革に取り組み、行政運営の効率化、行政サービスの向上のため、さまざまな施策の展開を図っていく。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76</xdr:row>
      <xdr:rowOff>96520</xdr:rowOff>
    </xdr:to>
    <xdr:cxnSp macro="">
      <xdr:nvCxnSpPr>
        <xdr:cNvPr id="421" name="直線コネクタ 420"/>
        <xdr:cNvCxnSpPr/>
      </xdr:nvCxnSpPr>
      <xdr:spPr>
        <a:xfrm>
          <a:off x="15671800" y="130086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75</xdr:row>
      <xdr:rowOff>149861</xdr:rowOff>
    </xdr:to>
    <xdr:cxnSp macro="">
      <xdr:nvCxnSpPr>
        <xdr:cNvPr id="424" name="直線コネクタ 423"/>
        <xdr:cNvCxnSpPr/>
      </xdr:nvCxnSpPr>
      <xdr:spPr>
        <a:xfrm>
          <a:off x="14782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127000</xdr:rowOff>
    </xdr:to>
    <xdr:cxnSp macro="">
      <xdr:nvCxnSpPr>
        <xdr:cNvPr id="427" name="直線コネクタ 426"/>
        <xdr:cNvCxnSpPr/>
      </xdr:nvCxnSpPr>
      <xdr:spPr>
        <a:xfrm>
          <a:off x="13893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107950</xdr:rowOff>
    </xdr:to>
    <xdr:cxnSp macro="">
      <xdr:nvCxnSpPr>
        <xdr:cNvPr id="430" name="直線コネクタ 429"/>
        <xdr:cNvCxnSpPr/>
      </xdr:nvCxnSpPr>
      <xdr:spPr>
        <a:xfrm flipV="1">
          <a:off x="13004800" y="12974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66057</xdr:rowOff>
    </xdr:from>
    <xdr:ext cx="762000" cy="259045"/>
    <xdr:sp macro="" textlink="">
      <xdr:nvSpPr>
        <xdr:cNvPr id="432" name="テキスト ボックス 431"/>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0" name="楕円 439"/>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41"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2" name="楕円 441"/>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3" name="テキスト ボックス 442"/>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4" name="楕円 443"/>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45" name="テキスト ボックス 444"/>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6" name="楕円 445"/>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47" name="テキスト ボックス 446"/>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48" name="楕円 447"/>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49" name="テキスト ボックス 448"/>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160109</xdr:rowOff>
    </xdr:from>
    <xdr:to>
      <xdr:col>29</xdr:col>
      <xdr:colOff>127000</xdr:colOff>
      <xdr:row>20</xdr:row>
      <xdr:rowOff>25529</xdr:rowOff>
    </xdr:to>
    <xdr:cxnSp macro="">
      <xdr:nvCxnSpPr>
        <xdr:cNvPr id="52" name="直線コネクタ 51"/>
        <xdr:cNvCxnSpPr/>
      </xdr:nvCxnSpPr>
      <xdr:spPr bwMode="auto">
        <a:xfrm flipV="1">
          <a:off x="5003800" y="3465284"/>
          <a:ext cx="6477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25529</xdr:rowOff>
    </xdr:from>
    <xdr:to>
      <xdr:col>26</xdr:col>
      <xdr:colOff>50800</xdr:colOff>
      <xdr:row>20</xdr:row>
      <xdr:rowOff>73404</xdr:rowOff>
    </xdr:to>
    <xdr:cxnSp macro="">
      <xdr:nvCxnSpPr>
        <xdr:cNvPr id="55" name="直線コネクタ 54"/>
        <xdr:cNvCxnSpPr/>
      </xdr:nvCxnSpPr>
      <xdr:spPr bwMode="auto">
        <a:xfrm flipV="1">
          <a:off x="4305300" y="3502154"/>
          <a:ext cx="698500" cy="4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72865</xdr:rowOff>
    </xdr:from>
    <xdr:to>
      <xdr:col>22</xdr:col>
      <xdr:colOff>114300</xdr:colOff>
      <xdr:row>20</xdr:row>
      <xdr:rowOff>73404</xdr:rowOff>
    </xdr:to>
    <xdr:cxnSp macro="">
      <xdr:nvCxnSpPr>
        <xdr:cNvPr id="58" name="直線コネクタ 57"/>
        <xdr:cNvCxnSpPr/>
      </xdr:nvCxnSpPr>
      <xdr:spPr bwMode="auto">
        <a:xfrm>
          <a:off x="3606800" y="3549490"/>
          <a:ext cx="6985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72865</xdr:rowOff>
    </xdr:from>
    <xdr:to>
      <xdr:col>18</xdr:col>
      <xdr:colOff>177800</xdr:colOff>
      <xdr:row>20</xdr:row>
      <xdr:rowOff>83544</xdr:rowOff>
    </xdr:to>
    <xdr:cxnSp macro="">
      <xdr:nvCxnSpPr>
        <xdr:cNvPr id="61" name="直線コネクタ 60"/>
        <xdr:cNvCxnSpPr/>
      </xdr:nvCxnSpPr>
      <xdr:spPr bwMode="auto">
        <a:xfrm flipV="1">
          <a:off x="2908300" y="3549490"/>
          <a:ext cx="698500" cy="1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109309</xdr:rowOff>
    </xdr:from>
    <xdr:to>
      <xdr:col>29</xdr:col>
      <xdr:colOff>177800</xdr:colOff>
      <xdr:row>20</xdr:row>
      <xdr:rowOff>39459</xdr:rowOff>
    </xdr:to>
    <xdr:sp macro="" textlink="">
      <xdr:nvSpPr>
        <xdr:cNvPr id="71" name="楕円 70"/>
        <xdr:cNvSpPr/>
      </xdr:nvSpPr>
      <xdr:spPr bwMode="auto">
        <a:xfrm>
          <a:off x="5600700" y="341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81386</xdr:rowOff>
    </xdr:from>
    <xdr:ext cx="762000" cy="259045"/>
    <xdr:sp macro="" textlink="">
      <xdr:nvSpPr>
        <xdr:cNvPr id="72" name="人口1人当たり決算額の推移該当値テキスト130"/>
        <xdr:cNvSpPr txBox="1"/>
      </xdr:nvSpPr>
      <xdr:spPr>
        <a:xfrm>
          <a:off x="5740400" y="33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146179</xdr:rowOff>
    </xdr:from>
    <xdr:to>
      <xdr:col>26</xdr:col>
      <xdr:colOff>101600</xdr:colOff>
      <xdr:row>20</xdr:row>
      <xdr:rowOff>76329</xdr:rowOff>
    </xdr:to>
    <xdr:sp macro="" textlink="">
      <xdr:nvSpPr>
        <xdr:cNvPr id="73" name="楕円 72"/>
        <xdr:cNvSpPr/>
      </xdr:nvSpPr>
      <xdr:spPr bwMode="auto">
        <a:xfrm>
          <a:off x="4953000" y="34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61106</xdr:rowOff>
    </xdr:from>
    <xdr:ext cx="736600" cy="259045"/>
    <xdr:sp macro="" textlink="">
      <xdr:nvSpPr>
        <xdr:cNvPr id="74" name="テキスト ボックス 73"/>
        <xdr:cNvSpPr txBox="1"/>
      </xdr:nvSpPr>
      <xdr:spPr>
        <a:xfrm>
          <a:off x="4622800" y="353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22604</xdr:rowOff>
    </xdr:from>
    <xdr:to>
      <xdr:col>22</xdr:col>
      <xdr:colOff>165100</xdr:colOff>
      <xdr:row>20</xdr:row>
      <xdr:rowOff>124204</xdr:rowOff>
    </xdr:to>
    <xdr:sp macro="" textlink="">
      <xdr:nvSpPr>
        <xdr:cNvPr id="75" name="楕円 74"/>
        <xdr:cNvSpPr/>
      </xdr:nvSpPr>
      <xdr:spPr bwMode="auto">
        <a:xfrm>
          <a:off x="4254500" y="349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108981</xdr:rowOff>
    </xdr:from>
    <xdr:ext cx="762000" cy="259045"/>
    <xdr:sp macro="" textlink="">
      <xdr:nvSpPr>
        <xdr:cNvPr id="76" name="テキスト ボックス 75"/>
        <xdr:cNvSpPr txBox="1"/>
      </xdr:nvSpPr>
      <xdr:spPr>
        <a:xfrm>
          <a:off x="3924300" y="358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22065</xdr:rowOff>
    </xdr:from>
    <xdr:to>
      <xdr:col>19</xdr:col>
      <xdr:colOff>38100</xdr:colOff>
      <xdr:row>20</xdr:row>
      <xdr:rowOff>123665</xdr:rowOff>
    </xdr:to>
    <xdr:sp macro="" textlink="">
      <xdr:nvSpPr>
        <xdr:cNvPr id="77" name="楕円 76"/>
        <xdr:cNvSpPr/>
      </xdr:nvSpPr>
      <xdr:spPr bwMode="auto">
        <a:xfrm>
          <a:off x="3556000" y="349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108442</xdr:rowOff>
    </xdr:from>
    <xdr:ext cx="762000" cy="259045"/>
    <xdr:sp macro="" textlink="">
      <xdr:nvSpPr>
        <xdr:cNvPr id="78" name="テキスト ボックス 77"/>
        <xdr:cNvSpPr txBox="1"/>
      </xdr:nvSpPr>
      <xdr:spPr>
        <a:xfrm>
          <a:off x="3225800" y="35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32744</xdr:rowOff>
    </xdr:from>
    <xdr:to>
      <xdr:col>15</xdr:col>
      <xdr:colOff>101600</xdr:colOff>
      <xdr:row>20</xdr:row>
      <xdr:rowOff>134344</xdr:rowOff>
    </xdr:to>
    <xdr:sp macro="" textlink="">
      <xdr:nvSpPr>
        <xdr:cNvPr id="79" name="楕円 78"/>
        <xdr:cNvSpPr/>
      </xdr:nvSpPr>
      <xdr:spPr bwMode="auto">
        <a:xfrm>
          <a:off x="2857500" y="350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119121</xdr:rowOff>
    </xdr:from>
    <xdr:ext cx="762000" cy="259045"/>
    <xdr:sp macro="" textlink="">
      <xdr:nvSpPr>
        <xdr:cNvPr id="80" name="テキスト ボックス 79"/>
        <xdr:cNvSpPr txBox="1"/>
      </xdr:nvSpPr>
      <xdr:spPr>
        <a:xfrm>
          <a:off x="2527300" y="35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29369</xdr:rowOff>
    </xdr:from>
    <xdr:to>
      <xdr:col>29</xdr:col>
      <xdr:colOff>127000</xdr:colOff>
      <xdr:row>36</xdr:row>
      <xdr:rowOff>64421</xdr:rowOff>
    </xdr:to>
    <xdr:cxnSp macro="">
      <xdr:nvCxnSpPr>
        <xdr:cNvPr id="113" name="直線コネクタ 112"/>
        <xdr:cNvCxnSpPr/>
      </xdr:nvCxnSpPr>
      <xdr:spPr bwMode="auto">
        <a:xfrm flipV="1">
          <a:off x="5003800" y="6982619"/>
          <a:ext cx="6477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64421</xdr:rowOff>
    </xdr:from>
    <xdr:to>
      <xdr:col>26</xdr:col>
      <xdr:colOff>50800</xdr:colOff>
      <xdr:row>36</xdr:row>
      <xdr:rowOff>162357</xdr:rowOff>
    </xdr:to>
    <xdr:cxnSp macro="">
      <xdr:nvCxnSpPr>
        <xdr:cNvPr id="116" name="直線コネクタ 115"/>
        <xdr:cNvCxnSpPr/>
      </xdr:nvCxnSpPr>
      <xdr:spPr bwMode="auto">
        <a:xfrm flipV="1">
          <a:off x="4305300" y="7017671"/>
          <a:ext cx="698500" cy="9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162357</xdr:rowOff>
    </xdr:from>
    <xdr:to>
      <xdr:col>22</xdr:col>
      <xdr:colOff>114300</xdr:colOff>
      <xdr:row>36</xdr:row>
      <xdr:rowOff>169329</xdr:rowOff>
    </xdr:to>
    <xdr:cxnSp macro="">
      <xdr:nvCxnSpPr>
        <xdr:cNvPr id="119" name="直線コネクタ 118"/>
        <xdr:cNvCxnSpPr/>
      </xdr:nvCxnSpPr>
      <xdr:spPr bwMode="auto">
        <a:xfrm flipV="1">
          <a:off x="3606800" y="711560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169329</xdr:rowOff>
    </xdr:from>
    <xdr:to>
      <xdr:col>18</xdr:col>
      <xdr:colOff>177800</xdr:colOff>
      <xdr:row>37</xdr:row>
      <xdr:rowOff>3613</xdr:rowOff>
    </xdr:to>
    <xdr:cxnSp macro="">
      <xdr:nvCxnSpPr>
        <xdr:cNvPr id="122" name="直線コネクタ 121"/>
        <xdr:cNvCxnSpPr/>
      </xdr:nvCxnSpPr>
      <xdr:spPr bwMode="auto">
        <a:xfrm flipV="1">
          <a:off x="2908300" y="7122579"/>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321469</xdr:rowOff>
    </xdr:from>
    <xdr:to>
      <xdr:col>29</xdr:col>
      <xdr:colOff>177800</xdr:colOff>
      <xdr:row>36</xdr:row>
      <xdr:rowOff>80169</xdr:rowOff>
    </xdr:to>
    <xdr:sp macro="" textlink="">
      <xdr:nvSpPr>
        <xdr:cNvPr id="132" name="楕円 131"/>
        <xdr:cNvSpPr/>
      </xdr:nvSpPr>
      <xdr:spPr bwMode="auto">
        <a:xfrm>
          <a:off x="5600700" y="693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293546</xdr:rowOff>
    </xdr:from>
    <xdr:ext cx="762000" cy="259045"/>
    <xdr:sp macro="" textlink="">
      <xdr:nvSpPr>
        <xdr:cNvPr id="133" name="人口1人当たり決算額の推移該当値テキスト445"/>
        <xdr:cNvSpPr txBox="1"/>
      </xdr:nvSpPr>
      <xdr:spPr>
        <a:xfrm>
          <a:off x="5740400" y="690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13621</xdr:rowOff>
    </xdr:from>
    <xdr:to>
      <xdr:col>26</xdr:col>
      <xdr:colOff>101600</xdr:colOff>
      <xdr:row>36</xdr:row>
      <xdr:rowOff>115221</xdr:rowOff>
    </xdr:to>
    <xdr:sp macro="" textlink="">
      <xdr:nvSpPr>
        <xdr:cNvPr id="134" name="楕円 133"/>
        <xdr:cNvSpPr/>
      </xdr:nvSpPr>
      <xdr:spPr bwMode="auto">
        <a:xfrm>
          <a:off x="4953000" y="69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99998</xdr:rowOff>
    </xdr:from>
    <xdr:ext cx="736600" cy="259045"/>
    <xdr:sp macro="" textlink="">
      <xdr:nvSpPr>
        <xdr:cNvPr id="135" name="テキスト ボックス 134"/>
        <xdr:cNvSpPr txBox="1"/>
      </xdr:nvSpPr>
      <xdr:spPr>
        <a:xfrm>
          <a:off x="4622800" y="705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111557</xdr:rowOff>
    </xdr:from>
    <xdr:to>
      <xdr:col>22</xdr:col>
      <xdr:colOff>165100</xdr:colOff>
      <xdr:row>37</xdr:row>
      <xdr:rowOff>41707</xdr:rowOff>
    </xdr:to>
    <xdr:sp macro="" textlink="">
      <xdr:nvSpPr>
        <xdr:cNvPr id="136" name="楕円 135"/>
        <xdr:cNvSpPr/>
      </xdr:nvSpPr>
      <xdr:spPr bwMode="auto">
        <a:xfrm>
          <a:off x="42545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26484</xdr:rowOff>
    </xdr:from>
    <xdr:ext cx="762000" cy="259045"/>
    <xdr:sp macro="" textlink="">
      <xdr:nvSpPr>
        <xdr:cNvPr id="137" name="テキスト ボックス 136"/>
        <xdr:cNvSpPr txBox="1"/>
      </xdr:nvSpPr>
      <xdr:spPr>
        <a:xfrm>
          <a:off x="3924300" y="71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118529</xdr:rowOff>
    </xdr:from>
    <xdr:to>
      <xdr:col>19</xdr:col>
      <xdr:colOff>38100</xdr:colOff>
      <xdr:row>37</xdr:row>
      <xdr:rowOff>48679</xdr:rowOff>
    </xdr:to>
    <xdr:sp macro="" textlink="">
      <xdr:nvSpPr>
        <xdr:cNvPr id="138" name="楕円 137"/>
        <xdr:cNvSpPr/>
      </xdr:nvSpPr>
      <xdr:spPr bwMode="auto">
        <a:xfrm>
          <a:off x="3556000" y="70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33456</xdr:rowOff>
    </xdr:from>
    <xdr:ext cx="762000" cy="259045"/>
    <xdr:sp macro="" textlink="">
      <xdr:nvSpPr>
        <xdr:cNvPr id="139" name="テキスト ボックス 138"/>
        <xdr:cNvSpPr txBox="1"/>
      </xdr:nvSpPr>
      <xdr:spPr>
        <a:xfrm>
          <a:off x="3225800" y="715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124263</xdr:rowOff>
    </xdr:from>
    <xdr:to>
      <xdr:col>15</xdr:col>
      <xdr:colOff>101600</xdr:colOff>
      <xdr:row>37</xdr:row>
      <xdr:rowOff>54413</xdr:rowOff>
    </xdr:to>
    <xdr:sp macro="" textlink="">
      <xdr:nvSpPr>
        <xdr:cNvPr id="140" name="楕円 139"/>
        <xdr:cNvSpPr/>
      </xdr:nvSpPr>
      <xdr:spPr bwMode="auto">
        <a:xfrm>
          <a:off x="2857500" y="707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39190</xdr:rowOff>
    </xdr:from>
    <xdr:ext cx="762000" cy="259045"/>
    <xdr:sp macro="" textlink="">
      <xdr:nvSpPr>
        <xdr:cNvPr id="141" name="テキスト ボックス 140"/>
        <xdr:cNvSpPr txBox="1"/>
      </xdr:nvSpPr>
      <xdr:spPr>
        <a:xfrm>
          <a:off x="2527300" y="71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116332</xdr:rowOff>
    </xdr:from>
    <xdr:to>
      <xdr:col>24</xdr:col>
      <xdr:colOff>63500</xdr:colOff>
      <xdr:row>36</xdr:row>
      <xdr:rowOff>157886</xdr:rowOff>
    </xdr:to>
    <xdr:cxnSp macro="">
      <xdr:nvCxnSpPr>
        <xdr:cNvPr id="61" name="直線コネクタ 60"/>
        <xdr:cNvCxnSpPr/>
      </xdr:nvCxnSpPr>
      <xdr:spPr>
        <a:xfrm flipV="1">
          <a:off x="3797300" y="6288532"/>
          <a:ext cx="8382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157886</xdr:rowOff>
    </xdr:from>
    <xdr:to>
      <xdr:col>19</xdr:col>
      <xdr:colOff>177800</xdr:colOff>
      <xdr:row>37</xdr:row>
      <xdr:rowOff>27597</xdr:rowOff>
    </xdr:to>
    <xdr:cxnSp macro="">
      <xdr:nvCxnSpPr>
        <xdr:cNvPr id="64" name="直線コネクタ 63"/>
        <xdr:cNvCxnSpPr/>
      </xdr:nvCxnSpPr>
      <xdr:spPr>
        <a:xfrm flipV="1">
          <a:off x="2908300" y="6330086"/>
          <a:ext cx="889000" cy="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4369</xdr:rowOff>
    </xdr:from>
    <xdr:to>
      <xdr:col>15</xdr:col>
      <xdr:colOff>50800</xdr:colOff>
      <xdr:row>37</xdr:row>
      <xdr:rowOff>27597</xdr:rowOff>
    </xdr:to>
    <xdr:cxnSp macro="">
      <xdr:nvCxnSpPr>
        <xdr:cNvPr id="67" name="直線コネクタ 66"/>
        <xdr:cNvCxnSpPr/>
      </xdr:nvCxnSpPr>
      <xdr:spPr>
        <a:xfrm>
          <a:off x="2019300" y="6348019"/>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155753</xdr:rowOff>
    </xdr:from>
    <xdr:to>
      <xdr:col>10</xdr:col>
      <xdr:colOff>114300</xdr:colOff>
      <xdr:row>37</xdr:row>
      <xdr:rowOff>4369</xdr:rowOff>
    </xdr:to>
    <xdr:cxnSp macro="">
      <xdr:nvCxnSpPr>
        <xdr:cNvPr id="70" name="直線コネクタ 69"/>
        <xdr:cNvCxnSpPr/>
      </xdr:nvCxnSpPr>
      <xdr:spPr>
        <a:xfrm>
          <a:off x="1130300" y="6327953"/>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80" name="楕円 79"/>
        <xdr:cNvSpPr/>
      </xdr:nvSpPr>
      <xdr:spPr>
        <a:xfrm>
          <a:off x="4584700" y="62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43959</xdr:rowOff>
    </xdr:from>
    <xdr:ext cx="534377" cy="259045"/>
    <xdr:sp macro="" textlink="">
      <xdr:nvSpPr>
        <xdr:cNvPr id="81" name="人件費該当値テキスト"/>
        <xdr:cNvSpPr txBox="1"/>
      </xdr:nvSpPr>
      <xdr:spPr>
        <a:xfrm>
          <a:off x="4686300" y="62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107086</xdr:rowOff>
    </xdr:from>
    <xdr:to>
      <xdr:col>20</xdr:col>
      <xdr:colOff>38100</xdr:colOff>
      <xdr:row>37</xdr:row>
      <xdr:rowOff>37236</xdr:rowOff>
    </xdr:to>
    <xdr:sp macro="" textlink="">
      <xdr:nvSpPr>
        <xdr:cNvPr id="82" name="楕円 81"/>
        <xdr:cNvSpPr/>
      </xdr:nvSpPr>
      <xdr:spPr>
        <a:xfrm>
          <a:off x="3746500" y="62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28363</xdr:rowOff>
    </xdr:from>
    <xdr:ext cx="534377" cy="259045"/>
    <xdr:sp macro="" textlink="">
      <xdr:nvSpPr>
        <xdr:cNvPr id="83" name="テキスト ボックス 82"/>
        <xdr:cNvSpPr txBox="1"/>
      </xdr:nvSpPr>
      <xdr:spPr>
        <a:xfrm>
          <a:off x="3530111" y="63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148247</xdr:rowOff>
    </xdr:from>
    <xdr:to>
      <xdr:col>15</xdr:col>
      <xdr:colOff>101600</xdr:colOff>
      <xdr:row>37</xdr:row>
      <xdr:rowOff>78397</xdr:rowOff>
    </xdr:to>
    <xdr:sp macro="" textlink="">
      <xdr:nvSpPr>
        <xdr:cNvPr id="84" name="楕円 83"/>
        <xdr:cNvSpPr/>
      </xdr:nvSpPr>
      <xdr:spPr>
        <a:xfrm>
          <a:off x="2857500" y="63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69524</xdr:rowOff>
    </xdr:from>
    <xdr:ext cx="534377" cy="259045"/>
    <xdr:sp macro="" textlink="">
      <xdr:nvSpPr>
        <xdr:cNvPr id="85" name="テキスト ボックス 84"/>
        <xdr:cNvSpPr txBox="1"/>
      </xdr:nvSpPr>
      <xdr:spPr>
        <a:xfrm>
          <a:off x="2641111" y="64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125019</xdr:rowOff>
    </xdr:from>
    <xdr:to>
      <xdr:col>10</xdr:col>
      <xdr:colOff>165100</xdr:colOff>
      <xdr:row>37</xdr:row>
      <xdr:rowOff>55169</xdr:rowOff>
    </xdr:to>
    <xdr:sp macro="" textlink="">
      <xdr:nvSpPr>
        <xdr:cNvPr id="86" name="楕円 85"/>
        <xdr:cNvSpPr/>
      </xdr:nvSpPr>
      <xdr:spPr>
        <a:xfrm>
          <a:off x="1968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46296</xdr:rowOff>
    </xdr:from>
    <xdr:ext cx="534377" cy="259045"/>
    <xdr:sp macro="" textlink="">
      <xdr:nvSpPr>
        <xdr:cNvPr id="87" name="テキスト ボックス 86"/>
        <xdr:cNvSpPr txBox="1"/>
      </xdr:nvSpPr>
      <xdr:spPr>
        <a:xfrm>
          <a:off x="1752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104953</xdr:rowOff>
    </xdr:from>
    <xdr:to>
      <xdr:col>6</xdr:col>
      <xdr:colOff>38100</xdr:colOff>
      <xdr:row>37</xdr:row>
      <xdr:rowOff>35103</xdr:rowOff>
    </xdr:to>
    <xdr:sp macro="" textlink="">
      <xdr:nvSpPr>
        <xdr:cNvPr id="88" name="楕円 87"/>
        <xdr:cNvSpPr/>
      </xdr:nvSpPr>
      <xdr:spPr>
        <a:xfrm>
          <a:off x="1079500" y="62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26230</xdr:rowOff>
    </xdr:from>
    <xdr:ext cx="534377" cy="259045"/>
    <xdr:sp macro="" textlink="">
      <xdr:nvSpPr>
        <xdr:cNvPr id="89" name="テキスト ボックス 88"/>
        <xdr:cNvSpPr txBox="1"/>
      </xdr:nvSpPr>
      <xdr:spPr>
        <a:xfrm>
          <a:off x="863111" y="63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166299</xdr:rowOff>
    </xdr:from>
    <xdr:to>
      <xdr:col>24</xdr:col>
      <xdr:colOff>63500</xdr:colOff>
      <xdr:row>59</xdr:row>
      <xdr:rowOff>141</xdr:rowOff>
    </xdr:to>
    <xdr:cxnSp macro="">
      <xdr:nvCxnSpPr>
        <xdr:cNvPr id="120" name="直線コネクタ 119"/>
        <xdr:cNvCxnSpPr/>
      </xdr:nvCxnSpPr>
      <xdr:spPr>
        <a:xfrm flipV="1">
          <a:off x="3797300" y="10110399"/>
          <a:ext cx="8382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168311</xdr:rowOff>
    </xdr:from>
    <xdr:to>
      <xdr:col>19</xdr:col>
      <xdr:colOff>177800</xdr:colOff>
      <xdr:row>59</xdr:row>
      <xdr:rowOff>141</xdr:rowOff>
    </xdr:to>
    <xdr:cxnSp macro="">
      <xdr:nvCxnSpPr>
        <xdr:cNvPr id="123" name="直線コネクタ 122"/>
        <xdr:cNvCxnSpPr/>
      </xdr:nvCxnSpPr>
      <xdr:spPr>
        <a:xfrm>
          <a:off x="2908300" y="10112411"/>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168311</xdr:rowOff>
    </xdr:from>
    <xdr:to>
      <xdr:col>15</xdr:col>
      <xdr:colOff>50800</xdr:colOff>
      <xdr:row>59</xdr:row>
      <xdr:rowOff>915</xdr:rowOff>
    </xdr:to>
    <xdr:cxnSp macro="">
      <xdr:nvCxnSpPr>
        <xdr:cNvPr id="126" name="直線コネクタ 125"/>
        <xdr:cNvCxnSpPr/>
      </xdr:nvCxnSpPr>
      <xdr:spPr>
        <a:xfrm flipV="1">
          <a:off x="2019300" y="10112411"/>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915</xdr:rowOff>
    </xdr:from>
    <xdr:to>
      <xdr:col>10</xdr:col>
      <xdr:colOff>114300</xdr:colOff>
      <xdr:row>59</xdr:row>
      <xdr:rowOff>2726</xdr:rowOff>
    </xdr:to>
    <xdr:cxnSp macro="">
      <xdr:nvCxnSpPr>
        <xdr:cNvPr id="129" name="直線コネクタ 128"/>
        <xdr:cNvCxnSpPr/>
      </xdr:nvCxnSpPr>
      <xdr:spPr>
        <a:xfrm flipV="1">
          <a:off x="1130300" y="10116465"/>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43250</xdr:rowOff>
    </xdr:from>
    <xdr:ext cx="534377" cy="259045"/>
    <xdr:sp macro="" textlink="">
      <xdr:nvSpPr>
        <xdr:cNvPr id="131" name="テキスト ボックス 130"/>
        <xdr:cNvSpPr txBox="1"/>
      </xdr:nvSpPr>
      <xdr:spPr>
        <a:xfrm>
          <a:off x="1752111" y="98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115499</xdr:rowOff>
    </xdr:from>
    <xdr:to>
      <xdr:col>24</xdr:col>
      <xdr:colOff>114300</xdr:colOff>
      <xdr:row>59</xdr:row>
      <xdr:rowOff>45649</xdr:rowOff>
    </xdr:to>
    <xdr:sp macro="" textlink="">
      <xdr:nvSpPr>
        <xdr:cNvPr id="139" name="楕円 138"/>
        <xdr:cNvSpPr/>
      </xdr:nvSpPr>
      <xdr:spPr>
        <a:xfrm>
          <a:off x="4584700" y="100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120791</xdr:rowOff>
    </xdr:from>
    <xdr:to>
      <xdr:col>20</xdr:col>
      <xdr:colOff>38100</xdr:colOff>
      <xdr:row>59</xdr:row>
      <xdr:rowOff>50941</xdr:rowOff>
    </xdr:to>
    <xdr:sp macro="" textlink="">
      <xdr:nvSpPr>
        <xdr:cNvPr id="141" name="楕円 140"/>
        <xdr:cNvSpPr/>
      </xdr:nvSpPr>
      <xdr:spPr>
        <a:xfrm>
          <a:off x="3746500" y="100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42068</xdr:rowOff>
    </xdr:from>
    <xdr:ext cx="534377" cy="259045"/>
    <xdr:sp macro="" textlink="">
      <xdr:nvSpPr>
        <xdr:cNvPr id="142" name="テキスト ボックス 141"/>
        <xdr:cNvSpPr txBox="1"/>
      </xdr:nvSpPr>
      <xdr:spPr>
        <a:xfrm>
          <a:off x="3530111" y="101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117511</xdr:rowOff>
    </xdr:from>
    <xdr:to>
      <xdr:col>15</xdr:col>
      <xdr:colOff>101600</xdr:colOff>
      <xdr:row>59</xdr:row>
      <xdr:rowOff>47661</xdr:rowOff>
    </xdr:to>
    <xdr:sp macro="" textlink="">
      <xdr:nvSpPr>
        <xdr:cNvPr id="143" name="楕円 142"/>
        <xdr:cNvSpPr/>
      </xdr:nvSpPr>
      <xdr:spPr>
        <a:xfrm>
          <a:off x="2857500" y="100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38788</xdr:rowOff>
    </xdr:from>
    <xdr:ext cx="534377" cy="259045"/>
    <xdr:sp macro="" textlink="">
      <xdr:nvSpPr>
        <xdr:cNvPr id="144" name="テキスト ボックス 143"/>
        <xdr:cNvSpPr txBox="1"/>
      </xdr:nvSpPr>
      <xdr:spPr>
        <a:xfrm>
          <a:off x="2641111" y="101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121565</xdr:rowOff>
    </xdr:from>
    <xdr:to>
      <xdr:col>10</xdr:col>
      <xdr:colOff>165100</xdr:colOff>
      <xdr:row>59</xdr:row>
      <xdr:rowOff>51715</xdr:rowOff>
    </xdr:to>
    <xdr:sp macro="" textlink="">
      <xdr:nvSpPr>
        <xdr:cNvPr id="145" name="楕円 144"/>
        <xdr:cNvSpPr/>
      </xdr:nvSpPr>
      <xdr:spPr>
        <a:xfrm>
          <a:off x="1968500" y="100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42842</xdr:rowOff>
    </xdr:from>
    <xdr:ext cx="534377" cy="259045"/>
    <xdr:sp macro="" textlink="">
      <xdr:nvSpPr>
        <xdr:cNvPr id="146" name="テキスト ボックス 145"/>
        <xdr:cNvSpPr txBox="1"/>
      </xdr:nvSpPr>
      <xdr:spPr>
        <a:xfrm>
          <a:off x="1752111" y="101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123376</xdr:rowOff>
    </xdr:from>
    <xdr:to>
      <xdr:col>6</xdr:col>
      <xdr:colOff>38100</xdr:colOff>
      <xdr:row>59</xdr:row>
      <xdr:rowOff>53526</xdr:rowOff>
    </xdr:to>
    <xdr:sp macro="" textlink="">
      <xdr:nvSpPr>
        <xdr:cNvPr id="147" name="楕円 146"/>
        <xdr:cNvSpPr/>
      </xdr:nvSpPr>
      <xdr:spPr>
        <a:xfrm>
          <a:off x="1079500" y="100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44653</xdr:rowOff>
    </xdr:from>
    <xdr:ext cx="534377" cy="259045"/>
    <xdr:sp macro="" textlink="">
      <xdr:nvSpPr>
        <xdr:cNvPr id="148" name="テキスト ボックス 147"/>
        <xdr:cNvSpPr txBox="1"/>
      </xdr:nvSpPr>
      <xdr:spPr>
        <a:xfrm>
          <a:off x="863111" y="101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151245</xdr:rowOff>
    </xdr:from>
    <xdr:to>
      <xdr:col>24</xdr:col>
      <xdr:colOff>63500</xdr:colOff>
      <xdr:row>79</xdr:row>
      <xdr:rowOff>22389</xdr:rowOff>
    </xdr:to>
    <xdr:cxnSp macro="">
      <xdr:nvCxnSpPr>
        <xdr:cNvPr id="177" name="直線コネクタ 176"/>
        <xdr:cNvCxnSpPr/>
      </xdr:nvCxnSpPr>
      <xdr:spPr>
        <a:xfrm flipV="1">
          <a:off x="3797300" y="13524345"/>
          <a:ext cx="838200" cy="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159931</xdr:rowOff>
    </xdr:from>
    <xdr:to>
      <xdr:col>19</xdr:col>
      <xdr:colOff>177800</xdr:colOff>
      <xdr:row>79</xdr:row>
      <xdr:rowOff>22389</xdr:rowOff>
    </xdr:to>
    <xdr:cxnSp macro="">
      <xdr:nvCxnSpPr>
        <xdr:cNvPr id="180" name="直線コネクタ 179"/>
        <xdr:cNvCxnSpPr/>
      </xdr:nvCxnSpPr>
      <xdr:spPr>
        <a:xfrm>
          <a:off x="2908300" y="13533031"/>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159931</xdr:rowOff>
    </xdr:from>
    <xdr:to>
      <xdr:col>15</xdr:col>
      <xdr:colOff>50800</xdr:colOff>
      <xdr:row>79</xdr:row>
      <xdr:rowOff>11113</xdr:rowOff>
    </xdr:to>
    <xdr:cxnSp macro="">
      <xdr:nvCxnSpPr>
        <xdr:cNvPr id="183" name="直線コネクタ 182"/>
        <xdr:cNvCxnSpPr/>
      </xdr:nvCxnSpPr>
      <xdr:spPr>
        <a:xfrm flipV="1">
          <a:off x="2019300" y="1353303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149301</xdr:rowOff>
    </xdr:from>
    <xdr:to>
      <xdr:col>10</xdr:col>
      <xdr:colOff>114300</xdr:colOff>
      <xdr:row>79</xdr:row>
      <xdr:rowOff>11113</xdr:rowOff>
    </xdr:to>
    <xdr:cxnSp macro="">
      <xdr:nvCxnSpPr>
        <xdr:cNvPr id="186" name="直線コネクタ 185"/>
        <xdr:cNvCxnSpPr/>
      </xdr:nvCxnSpPr>
      <xdr:spPr>
        <a:xfrm>
          <a:off x="1130300" y="1352240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106024</xdr:rowOff>
    </xdr:from>
    <xdr:ext cx="469744" cy="259045"/>
    <xdr:sp macro="" textlink="">
      <xdr:nvSpPr>
        <xdr:cNvPr id="188" name="テキスト ボックス 187"/>
        <xdr:cNvSpPr txBox="1"/>
      </xdr:nvSpPr>
      <xdr:spPr>
        <a:xfrm>
          <a:off x="1784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100445</xdr:rowOff>
    </xdr:from>
    <xdr:to>
      <xdr:col>24</xdr:col>
      <xdr:colOff>114300</xdr:colOff>
      <xdr:row>79</xdr:row>
      <xdr:rowOff>30595</xdr:rowOff>
    </xdr:to>
    <xdr:sp macro="" textlink="">
      <xdr:nvSpPr>
        <xdr:cNvPr id="196" name="楕円 195"/>
        <xdr:cNvSpPr/>
      </xdr:nvSpPr>
      <xdr:spPr>
        <a:xfrm>
          <a:off x="45847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15372</xdr:rowOff>
    </xdr:from>
    <xdr:ext cx="469744" cy="259045"/>
    <xdr:sp macro="" textlink="">
      <xdr:nvSpPr>
        <xdr:cNvPr id="197" name="維持補修費該当値テキスト"/>
        <xdr:cNvSpPr txBox="1"/>
      </xdr:nvSpPr>
      <xdr:spPr>
        <a:xfrm>
          <a:off x="4686300" y="133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143039</xdr:rowOff>
    </xdr:from>
    <xdr:to>
      <xdr:col>20</xdr:col>
      <xdr:colOff>38100</xdr:colOff>
      <xdr:row>79</xdr:row>
      <xdr:rowOff>73189</xdr:rowOff>
    </xdr:to>
    <xdr:sp macro="" textlink="">
      <xdr:nvSpPr>
        <xdr:cNvPr id="198" name="楕円 197"/>
        <xdr:cNvSpPr/>
      </xdr:nvSpPr>
      <xdr:spPr>
        <a:xfrm>
          <a:off x="37465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64316</xdr:rowOff>
    </xdr:from>
    <xdr:ext cx="378565" cy="259045"/>
    <xdr:sp macro="" textlink="">
      <xdr:nvSpPr>
        <xdr:cNvPr id="199" name="テキスト ボックス 198"/>
        <xdr:cNvSpPr txBox="1"/>
      </xdr:nvSpPr>
      <xdr:spPr>
        <a:xfrm>
          <a:off x="3608017" y="1360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109131</xdr:rowOff>
    </xdr:from>
    <xdr:to>
      <xdr:col>15</xdr:col>
      <xdr:colOff>101600</xdr:colOff>
      <xdr:row>79</xdr:row>
      <xdr:rowOff>39281</xdr:rowOff>
    </xdr:to>
    <xdr:sp macro="" textlink="">
      <xdr:nvSpPr>
        <xdr:cNvPr id="200" name="楕円 199"/>
        <xdr:cNvSpPr/>
      </xdr:nvSpPr>
      <xdr:spPr>
        <a:xfrm>
          <a:off x="2857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30408</xdr:rowOff>
    </xdr:from>
    <xdr:ext cx="469744" cy="259045"/>
    <xdr:sp macro="" textlink="">
      <xdr:nvSpPr>
        <xdr:cNvPr id="201" name="テキスト ボックス 200"/>
        <xdr:cNvSpPr txBox="1"/>
      </xdr:nvSpPr>
      <xdr:spPr>
        <a:xfrm>
          <a:off x="2673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131763</xdr:rowOff>
    </xdr:from>
    <xdr:to>
      <xdr:col>10</xdr:col>
      <xdr:colOff>165100</xdr:colOff>
      <xdr:row>79</xdr:row>
      <xdr:rowOff>61913</xdr:rowOff>
    </xdr:to>
    <xdr:sp macro="" textlink="">
      <xdr:nvSpPr>
        <xdr:cNvPr id="202" name="楕円 201"/>
        <xdr:cNvSpPr/>
      </xdr:nvSpPr>
      <xdr:spPr>
        <a:xfrm>
          <a:off x="1968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53040</xdr:rowOff>
    </xdr:from>
    <xdr:ext cx="378565" cy="259045"/>
    <xdr:sp macro="" textlink="">
      <xdr:nvSpPr>
        <xdr:cNvPr id="203" name="テキスト ボックス 202"/>
        <xdr:cNvSpPr txBox="1"/>
      </xdr:nvSpPr>
      <xdr:spPr>
        <a:xfrm>
          <a:off x="1830017" y="135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98501</xdr:rowOff>
    </xdr:from>
    <xdr:to>
      <xdr:col>6</xdr:col>
      <xdr:colOff>38100</xdr:colOff>
      <xdr:row>79</xdr:row>
      <xdr:rowOff>28651</xdr:rowOff>
    </xdr:to>
    <xdr:sp macro="" textlink="">
      <xdr:nvSpPr>
        <xdr:cNvPr id="204" name="楕円 203"/>
        <xdr:cNvSpPr/>
      </xdr:nvSpPr>
      <xdr:spPr>
        <a:xfrm>
          <a:off x="1079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19778</xdr:rowOff>
    </xdr:from>
    <xdr:ext cx="469744" cy="259045"/>
    <xdr:sp macro="" textlink="">
      <xdr:nvSpPr>
        <xdr:cNvPr id="205" name="テキスト ボックス 204"/>
        <xdr:cNvSpPr txBox="1"/>
      </xdr:nvSpPr>
      <xdr:spPr>
        <a:xfrm>
          <a:off x="895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22493</xdr:rowOff>
    </xdr:from>
    <xdr:to>
      <xdr:col>24</xdr:col>
      <xdr:colOff>63500</xdr:colOff>
      <xdr:row>92</xdr:row>
      <xdr:rowOff>23016</xdr:rowOff>
    </xdr:to>
    <xdr:cxnSp macro="">
      <xdr:nvCxnSpPr>
        <xdr:cNvPr id="237" name="直線コネクタ 236"/>
        <xdr:cNvCxnSpPr/>
      </xdr:nvCxnSpPr>
      <xdr:spPr>
        <a:xfrm flipV="1">
          <a:off x="3797300" y="15795893"/>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23016</xdr:rowOff>
    </xdr:from>
    <xdr:to>
      <xdr:col>19</xdr:col>
      <xdr:colOff>177800</xdr:colOff>
      <xdr:row>92</xdr:row>
      <xdr:rowOff>29384</xdr:rowOff>
    </xdr:to>
    <xdr:cxnSp macro="">
      <xdr:nvCxnSpPr>
        <xdr:cNvPr id="240" name="直線コネクタ 239"/>
        <xdr:cNvCxnSpPr/>
      </xdr:nvCxnSpPr>
      <xdr:spPr>
        <a:xfrm flipV="1">
          <a:off x="2908300" y="15796416"/>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29384</xdr:rowOff>
    </xdr:from>
    <xdr:to>
      <xdr:col>15</xdr:col>
      <xdr:colOff>50800</xdr:colOff>
      <xdr:row>92</xdr:row>
      <xdr:rowOff>104871</xdr:rowOff>
    </xdr:to>
    <xdr:cxnSp macro="">
      <xdr:nvCxnSpPr>
        <xdr:cNvPr id="243" name="直線コネクタ 242"/>
        <xdr:cNvCxnSpPr/>
      </xdr:nvCxnSpPr>
      <xdr:spPr>
        <a:xfrm flipV="1">
          <a:off x="2019300" y="15802784"/>
          <a:ext cx="8890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104871</xdr:rowOff>
    </xdr:from>
    <xdr:to>
      <xdr:col>10</xdr:col>
      <xdr:colOff>114300</xdr:colOff>
      <xdr:row>93</xdr:row>
      <xdr:rowOff>63886</xdr:rowOff>
    </xdr:to>
    <xdr:cxnSp macro="">
      <xdr:nvCxnSpPr>
        <xdr:cNvPr id="246" name="直線コネクタ 245"/>
        <xdr:cNvCxnSpPr/>
      </xdr:nvCxnSpPr>
      <xdr:spPr>
        <a:xfrm flipV="1">
          <a:off x="1130300" y="15878271"/>
          <a:ext cx="889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143143</xdr:rowOff>
    </xdr:from>
    <xdr:to>
      <xdr:col>24</xdr:col>
      <xdr:colOff>114300</xdr:colOff>
      <xdr:row>92</xdr:row>
      <xdr:rowOff>73293</xdr:rowOff>
    </xdr:to>
    <xdr:sp macro="" textlink="">
      <xdr:nvSpPr>
        <xdr:cNvPr id="256" name="楕円 255"/>
        <xdr:cNvSpPr/>
      </xdr:nvSpPr>
      <xdr:spPr>
        <a:xfrm>
          <a:off x="4584700" y="157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166020</xdr:rowOff>
    </xdr:from>
    <xdr:ext cx="534377" cy="259045"/>
    <xdr:sp macro="" textlink="">
      <xdr:nvSpPr>
        <xdr:cNvPr id="257" name="扶助費該当値テキスト"/>
        <xdr:cNvSpPr txBox="1"/>
      </xdr:nvSpPr>
      <xdr:spPr>
        <a:xfrm>
          <a:off x="4686300" y="1559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143666</xdr:rowOff>
    </xdr:from>
    <xdr:to>
      <xdr:col>20</xdr:col>
      <xdr:colOff>38100</xdr:colOff>
      <xdr:row>92</xdr:row>
      <xdr:rowOff>73816</xdr:rowOff>
    </xdr:to>
    <xdr:sp macro="" textlink="">
      <xdr:nvSpPr>
        <xdr:cNvPr id="258" name="楕円 257"/>
        <xdr:cNvSpPr/>
      </xdr:nvSpPr>
      <xdr:spPr>
        <a:xfrm>
          <a:off x="3746500" y="157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90343</xdr:rowOff>
    </xdr:from>
    <xdr:ext cx="534377" cy="259045"/>
    <xdr:sp macro="" textlink="">
      <xdr:nvSpPr>
        <xdr:cNvPr id="259" name="テキスト ボックス 258"/>
        <xdr:cNvSpPr txBox="1"/>
      </xdr:nvSpPr>
      <xdr:spPr>
        <a:xfrm>
          <a:off x="3530111" y="155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150034</xdr:rowOff>
    </xdr:from>
    <xdr:to>
      <xdr:col>15</xdr:col>
      <xdr:colOff>101600</xdr:colOff>
      <xdr:row>92</xdr:row>
      <xdr:rowOff>80184</xdr:rowOff>
    </xdr:to>
    <xdr:sp macro="" textlink="">
      <xdr:nvSpPr>
        <xdr:cNvPr id="260" name="楕円 259"/>
        <xdr:cNvSpPr/>
      </xdr:nvSpPr>
      <xdr:spPr>
        <a:xfrm>
          <a:off x="2857500" y="15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96711</xdr:rowOff>
    </xdr:from>
    <xdr:ext cx="534377" cy="259045"/>
    <xdr:sp macro="" textlink="">
      <xdr:nvSpPr>
        <xdr:cNvPr id="261" name="テキスト ボックス 260"/>
        <xdr:cNvSpPr txBox="1"/>
      </xdr:nvSpPr>
      <xdr:spPr>
        <a:xfrm>
          <a:off x="2641111" y="155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54071</xdr:rowOff>
    </xdr:from>
    <xdr:to>
      <xdr:col>10</xdr:col>
      <xdr:colOff>165100</xdr:colOff>
      <xdr:row>92</xdr:row>
      <xdr:rowOff>155671</xdr:rowOff>
    </xdr:to>
    <xdr:sp macro="" textlink="">
      <xdr:nvSpPr>
        <xdr:cNvPr id="262" name="楕円 261"/>
        <xdr:cNvSpPr/>
      </xdr:nvSpPr>
      <xdr:spPr>
        <a:xfrm>
          <a:off x="1968500" y="15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748</xdr:rowOff>
    </xdr:from>
    <xdr:ext cx="534377" cy="259045"/>
    <xdr:sp macro="" textlink="">
      <xdr:nvSpPr>
        <xdr:cNvPr id="263" name="テキスト ボックス 262"/>
        <xdr:cNvSpPr txBox="1"/>
      </xdr:nvSpPr>
      <xdr:spPr>
        <a:xfrm>
          <a:off x="1752111" y="156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13086</xdr:rowOff>
    </xdr:from>
    <xdr:to>
      <xdr:col>6</xdr:col>
      <xdr:colOff>38100</xdr:colOff>
      <xdr:row>93</xdr:row>
      <xdr:rowOff>114686</xdr:rowOff>
    </xdr:to>
    <xdr:sp macro="" textlink="">
      <xdr:nvSpPr>
        <xdr:cNvPr id="264" name="楕円 263"/>
        <xdr:cNvSpPr/>
      </xdr:nvSpPr>
      <xdr:spPr>
        <a:xfrm>
          <a:off x="1079500" y="159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131213</xdr:rowOff>
    </xdr:from>
    <xdr:ext cx="534377" cy="259045"/>
    <xdr:sp macro="" textlink="">
      <xdr:nvSpPr>
        <xdr:cNvPr id="265" name="テキスト ボックス 264"/>
        <xdr:cNvSpPr txBox="1"/>
      </xdr:nvSpPr>
      <xdr:spPr>
        <a:xfrm>
          <a:off x="863111" y="157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99200</xdr:rowOff>
    </xdr:from>
    <xdr:to>
      <xdr:col>55</xdr:col>
      <xdr:colOff>0</xdr:colOff>
      <xdr:row>37</xdr:row>
      <xdr:rowOff>128582</xdr:rowOff>
    </xdr:to>
    <xdr:cxnSp macro="">
      <xdr:nvCxnSpPr>
        <xdr:cNvPr id="294" name="直線コネクタ 293"/>
        <xdr:cNvCxnSpPr/>
      </xdr:nvCxnSpPr>
      <xdr:spPr>
        <a:xfrm flipV="1">
          <a:off x="9639300" y="6442850"/>
          <a:ext cx="8382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128582</xdr:rowOff>
    </xdr:from>
    <xdr:to>
      <xdr:col>50</xdr:col>
      <xdr:colOff>114300</xdr:colOff>
      <xdr:row>37</xdr:row>
      <xdr:rowOff>129001</xdr:rowOff>
    </xdr:to>
    <xdr:cxnSp macro="">
      <xdr:nvCxnSpPr>
        <xdr:cNvPr id="297" name="直線コネクタ 296"/>
        <xdr:cNvCxnSpPr/>
      </xdr:nvCxnSpPr>
      <xdr:spPr>
        <a:xfrm flipV="1">
          <a:off x="8750300" y="647223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105288</xdr:rowOff>
    </xdr:from>
    <xdr:to>
      <xdr:col>45</xdr:col>
      <xdr:colOff>177800</xdr:colOff>
      <xdr:row>37</xdr:row>
      <xdr:rowOff>129001</xdr:rowOff>
    </xdr:to>
    <xdr:cxnSp macro="">
      <xdr:nvCxnSpPr>
        <xdr:cNvPr id="300" name="直線コネクタ 299"/>
        <xdr:cNvCxnSpPr/>
      </xdr:nvCxnSpPr>
      <xdr:spPr>
        <a:xfrm>
          <a:off x="7861300" y="6448938"/>
          <a:ext cx="889000" cy="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105288</xdr:rowOff>
    </xdr:from>
    <xdr:to>
      <xdr:col>41</xdr:col>
      <xdr:colOff>50800</xdr:colOff>
      <xdr:row>37</xdr:row>
      <xdr:rowOff>143571</xdr:rowOff>
    </xdr:to>
    <xdr:cxnSp macro="">
      <xdr:nvCxnSpPr>
        <xdr:cNvPr id="303" name="直線コネクタ 302"/>
        <xdr:cNvCxnSpPr/>
      </xdr:nvCxnSpPr>
      <xdr:spPr>
        <a:xfrm flipV="1">
          <a:off x="6972300" y="6448938"/>
          <a:ext cx="8890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74538</xdr:rowOff>
    </xdr:from>
    <xdr:ext cx="534377" cy="259045"/>
    <xdr:sp macro="" textlink="">
      <xdr:nvSpPr>
        <xdr:cNvPr id="305" name="テキスト ボックス 304"/>
        <xdr:cNvSpPr txBox="1"/>
      </xdr:nvSpPr>
      <xdr:spPr>
        <a:xfrm>
          <a:off x="7594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48400</xdr:rowOff>
    </xdr:from>
    <xdr:to>
      <xdr:col>55</xdr:col>
      <xdr:colOff>50800</xdr:colOff>
      <xdr:row>37</xdr:row>
      <xdr:rowOff>150000</xdr:rowOff>
    </xdr:to>
    <xdr:sp macro="" textlink="">
      <xdr:nvSpPr>
        <xdr:cNvPr id="313" name="楕円 312"/>
        <xdr:cNvSpPr/>
      </xdr:nvSpPr>
      <xdr:spPr>
        <a:xfrm>
          <a:off x="10426700" y="63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26827</xdr:rowOff>
    </xdr:from>
    <xdr:ext cx="534377" cy="259045"/>
    <xdr:sp macro="" textlink="">
      <xdr:nvSpPr>
        <xdr:cNvPr id="314" name="補助費等該当値テキスト"/>
        <xdr:cNvSpPr txBox="1"/>
      </xdr:nvSpPr>
      <xdr:spPr>
        <a:xfrm>
          <a:off x="10528300" y="63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77782</xdr:rowOff>
    </xdr:from>
    <xdr:to>
      <xdr:col>50</xdr:col>
      <xdr:colOff>165100</xdr:colOff>
      <xdr:row>38</xdr:row>
      <xdr:rowOff>7933</xdr:rowOff>
    </xdr:to>
    <xdr:sp macro="" textlink="">
      <xdr:nvSpPr>
        <xdr:cNvPr id="315" name="楕円 314"/>
        <xdr:cNvSpPr/>
      </xdr:nvSpPr>
      <xdr:spPr>
        <a:xfrm>
          <a:off x="9588500" y="6421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170509</xdr:rowOff>
    </xdr:from>
    <xdr:ext cx="534377" cy="259045"/>
    <xdr:sp macro="" textlink="">
      <xdr:nvSpPr>
        <xdr:cNvPr id="316" name="テキスト ボックス 315"/>
        <xdr:cNvSpPr txBox="1"/>
      </xdr:nvSpPr>
      <xdr:spPr>
        <a:xfrm>
          <a:off x="9372111" y="65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78201</xdr:rowOff>
    </xdr:from>
    <xdr:to>
      <xdr:col>46</xdr:col>
      <xdr:colOff>38100</xdr:colOff>
      <xdr:row>38</xdr:row>
      <xdr:rowOff>8351</xdr:rowOff>
    </xdr:to>
    <xdr:sp macro="" textlink="">
      <xdr:nvSpPr>
        <xdr:cNvPr id="317" name="楕円 316"/>
        <xdr:cNvSpPr/>
      </xdr:nvSpPr>
      <xdr:spPr>
        <a:xfrm>
          <a:off x="8699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170928</xdr:rowOff>
    </xdr:from>
    <xdr:ext cx="534377" cy="259045"/>
    <xdr:sp macro="" textlink="">
      <xdr:nvSpPr>
        <xdr:cNvPr id="318" name="テキスト ボックス 317"/>
        <xdr:cNvSpPr txBox="1"/>
      </xdr:nvSpPr>
      <xdr:spPr>
        <a:xfrm>
          <a:off x="8483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54488</xdr:rowOff>
    </xdr:from>
    <xdr:to>
      <xdr:col>41</xdr:col>
      <xdr:colOff>101600</xdr:colOff>
      <xdr:row>37</xdr:row>
      <xdr:rowOff>156088</xdr:rowOff>
    </xdr:to>
    <xdr:sp macro="" textlink="">
      <xdr:nvSpPr>
        <xdr:cNvPr id="319" name="楕円 318"/>
        <xdr:cNvSpPr/>
      </xdr:nvSpPr>
      <xdr:spPr>
        <a:xfrm>
          <a:off x="7810500" y="63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147215</xdr:rowOff>
    </xdr:from>
    <xdr:ext cx="534377" cy="259045"/>
    <xdr:sp macro="" textlink="">
      <xdr:nvSpPr>
        <xdr:cNvPr id="320" name="テキスト ボックス 319"/>
        <xdr:cNvSpPr txBox="1"/>
      </xdr:nvSpPr>
      <xdr:spPr>
        <a:xfrm>
          <a:off x="7594111" y="64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92771</xdr:rowOff>
    </xdr:from>
    <xdr:to>
      <xdr:col>36</xdr:col>
      <xdr:colOff>165100</xdr:colOff>
      <xdr:row>38</xdr:row>
      <xdr:rowOff>22921</xdr:rowOff>
    </xdr:to>
    <xdr:sp macro="" textlink="">
      <xdr:nvSpPr>
        <xdr:cNvPr id="321" name="楕円 320"/>
        <xdr:cNvSpPr/>
      </xdr:nvSpPr>
      <xdr:spPr>
        <a:xfrm>
          <a:off x="6921500" y="64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14048</xdr:rowOff>
    </xdr:from>
    <xdr:ext cx="534377" cy="259045"/>
    <xdr:sp macro="" textlink="">
      <xdr:nvSpPr>
        <xdr:cNvPr id="322" name="テキスト ボックス 321"/>
        <xdr:cNvSpPr txBox="1"/>
      </xdr:nvSpPr>
      <xdr:spPr>
        <a:xfrm>
          <a:off x="6705111" y="6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93308</xdr:rowOff>
    </xdr:from>
    <xdr:to>
      <xdr:col>55</xdr:col>
      <xdr:colOff>0</xdr:colOff>
      <xdr:row>57</xdr:row>
      <xdr:rowOff>93692</xdr:rowOff>
    </xdr:to>
    <xdr:cxnSp macro="">
      <xdr:nvCxnSpPr>
        <xdr:cNvPr id="349" name="直線コネクタ 348"/>
        <xdr:cNvCxnSpPr/>
      </xdr:nvCxnSpPr>
      <xdr:spPr>
        <a:xfrm>
          <a:off x="9639300" y="9865958"/>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36743</xdr:rowOff>
    </xdr:from>
    <xdr:to>
      <xdr:col>50</xdr:col>
      <xdr:colOff>114300</xdr:colOff>
      <xdr:row>57</xdr:row>
      <xdr:rowOff>93308</xdr:rowOff>
    </xdr:to>
    <xdr:cxnSp macro="">
      <xdr:nvCxnSpPr>
        <xdr:cNvPr id="352" name="直線コネクタ 351"/>
        <xdr:cNvCxnSpPr/>
      </xdr:nvCxnSpPr>
      <xdr:spPr>
        <a:xfrm>
          <a:off x="8750300" y="9809393"/>
          <a:ext cx="889000" cy="5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5421</xdr:rowOff>
    </xdr:from>
    <xdr:to>
      <xdr:col>45</xdr:col>
      <xdr:colOff>177800</xdr:colOff>
      <xdr:row>57</xdr:row>
      <xdr:rowOff>36743</xdr:rowOff>
    </xdr:to>
    <xdr:cxnSp macro="">
      <xdr:nvCxnSpPr>
        <xdr:cNvPr id="355" name="直線コネクタ 354"/>
        <xdr:cNvCxnSpPr/>
      </xdr:nvCxnSpPr>
      <xdr:spPr>
        <a:xfrm>
          <a:off x="7861300" y="9778071"/>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5421</xdr:rowOff>
    </xdr:from>
    <xdr:to>
      <xdr:col>41</xdr:col>
      <xdr:colOff>50800</xdr:colOff>
      <xdr:row>57</xdr:row>
      <xdr:rowOff>162199</xdr:rowOff>
    </xdr:to>
    <xdr:cxnSp macro="">
      <xdr:nvCxnSpPr>
        <xdr:cNvPr id="358" name="直線コネクタ 357"/>
        <xdr:cNvCxnSpPr/>
      </xdr:nvCxnSpPr>
      <xdr:spPr>
        <a:xfrm flipV="1">
          <a:off x="6972300" y="9778071"/>
          <a:ext cx="889000" cy="1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23795</xdr:rowOff>
    </xdr:from>
    <xdr:ext cx="534377" cy="259045"/>
    <xdr:sp macro="" textlink="">
      <xdr:nvSpPr>
        <xdr:cNvPr id="360" name="テキスト ボックス 359"/>
        <xdr:cNvSpPr txBox="1"/>
      </xdr:nvSpPr>
      <xdr:spPr>
        <a:xfrm>
          <a:off x="7594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42892</xdr:rowOff>
    </xdr:from>
    <xdr:to>
      <xdr:col>55</xdr:col>
      <xdr:colOff>50800</xdr:colOff>
      <xdr:row>57</xdr:row>
      <xdr:rowOff>144492</xdr:rowOff>
    </xdr:to>
    <xdr:sp macro="" textlink="">
      <xdr:nvSpPr>
        <xdr:cNvPr id="368" name="楕円 367"/>
        <xdr:cNvSpPr/>
      </xdr:nvSpPr>
      <xdr:spPr>
        <a:xfrm>
          <a:off x="10426700" y="98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21319</xdr:rowOff>
    </xdr:from>
    <xdr:ext cx="534377" cy="259045"/>
    <xdr:sp macro="" textlink="">
      <xdr:nvSpPr>
        <xdr:cNvPr id="369" name="普通建設事業費該当値テキスト"/>
        <xdr:cNvSpPr txBox="1"/>
      </xdr:nvSpPr>
      <xdr:spPr>
        <a:xfrm>
          <a:off x="10528300" y="979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42508</xdr:rowOff>
    </xdr:from>
    <xdr:to>
      <xdr:col>50</xdr:col>
      <xdr:colOff>165100</xdr:colOff>
      <xdr:row>57</xdr:row>
      <xdr:rowOff>144108</xdr:rowOff>
    </xdr:to>
    <xdr:sp macro="" textlink="">
      <xdr:nvSpPr>
        <xdr:cNvPr id="370" name="楕円 369"/>
        <xdr:cNvSpPr/>
      </xdr:nvSpPr>
      <xdr:spPr>
        <a:xfrm>
          <a:off x="9588500" y="98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135235</xdr:rowOff>
    </xdr:from>
    <xdr:ext cx="534377" cy="259045"/>
    <xdr:sp macro="" textlink="">
      <xdr:nvSpPr>
        <xdr:cNvPr id="371" name="テキスト ボックス 370"/>
        <xdr:cNvSpPr txBox="1"/>
      </xdr:nvSpPr>
      <xdr:spPr>
        <a:xfrm>
          <a:off x="9372111" y="99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157393</xdr:rowOff>
    </xdr:from>
    <xdr:to>
      <xdr:col>46</xdr:col>
      <xdr:colOff>38100</xdr:colOff>
      <xdr:row>57</xdr:row>
      <xdr:rowOff>87543</xdr:rowOff>
    </xdr:to>
    <xdr:sp macro="" textlink="">
      <xdr:nvSpPr>
        <xdr:cNvPr id="372" name="楕円 371"/>
        <xdr:cNvSpPr/>
      </xdr:nvSpPr>
      <xdr:spPr>
        <a:xfrm>
          <a:off x="8699500" y="97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78670</xdr:rowOff>
    </xdr:from>
    <xdr:ext cx="534377" cy="259045"/>
    <xdr:sp macro="" textlink="">
      <xdr:nvSpPr>
        <xdr:cNvPr id="373" name="テキスト ボックス 372"/>
        <xdr:cNvSpPr txBox="1"/>
      </xdr:nvSpPr>
      <xdr:spPr>
        <a:xfrm>
          <a:off x="8483111" y="985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126071</xdr:rowOff>
    </xdr:from>
    <xdr:to>
      <xdr:col>41</xdr:col>
      <xdr:colOff>101600</xdr:colOff>
      <xdr:row>57</xdr:row>
      <xdr:rowOff>56221</xdr:rowOff>
    </xdr:to>
    <xdr:sp macro="" textlink="">
      <xdr:nvSpPr>
        <xdr:cNvPr id="374" name="楕円 373"/>
        <xdr:cNvSpPr/>
      </xdr:nvSpPr>
      <xdr:spPr>
        <a:xfrm>
          <a:off x="7810500" y="97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47348</xdr:rowOff>
    </xdr:from>
    <xdr:ext cx="534377" cy="259045"/>
    <xdr:sp macro="" textlink="">
      <xdr:nvSpPr>
        <xdr:cNvPr id="375" name="テキスト ボックス 374"/>
        <xdr:cNvSpPr txBox="1"/>
      </xdr:nvSpPr>
      <xdr:spPr>
        <a:xfrm>
          <a:off x="7594111" y="98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111399</xdr:rowOff>
    </xdr:from>
    <xdr:to>
      <xdr:col>36</xdr:col>
      <xdr:colOff>165100</xdr:colOff>
      <xdr:row>58</xdr:row>
      <xdr:rowOff>41549</xdr:rowOff>
    </xdr:to>
    <xdr:sp macro="" textlink="">
      <xdr:nvSpPr>
        <xdr:cNvPr id="376" name="楕円 375"/>
        <xdr:cNvSpPr/>
      </xdr:nvSpPr>
      <xdr:spPr>
        <a:xfrm>
          <a:off x="6921500" y="9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32676</xdr:rowOff>
    </xdr:from>
    <xdr:ext cx="534377" cy="259045"/>
    <xdr:sp macro="" textlink="">
      <xdr:nvSpPr>
        <xdr:cNvPr id="377" name="テキスト ボックス 376"/>
        <xdr:cNvSpPr txBox="1"/>
      </xdr:nvSpPr>
      <xdr:spPr>
        <a:xfrm>
          <a:off x="6705111" y="99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115305</xdr:rowOff>
    </xdr:from>
    <xdr:to>
      <xdr:col>55</xdr:col>
      <xdr:colOff>0</xdr:colOff>
      <xdr:row>77</xdr:row>
      <xdr:rowOff>151653</xdr:rowOff>
    </xdr:to>
    <xdr:cxnSp macro="">
      <xdr:nvCxnSpPr>
        <xdr:cNvPr id="408" name="直線コネクタ 407"/>
        <xdr:cNvCxnSpPr/>
      </xdr:nvCxnSpPr>
      <xdr:spPr>
        <a:xfrm flipV="1">
          <a:off x="9639300" y="13316955"/>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15015</xdr:rowOff>
    </xdr:from>
    <xdr:to>
      <xdr:col>50</xdr:col>
      <xdr:colOff>114300</xdr:colOff>
      <xdr:row>77</xdr:row>
      <xdr:rowOff>151653</xdr:rowOff>
    </xdr:to>
    <xdr:cxnSp macro="">
      <xdr:nvCxnSpPr>
        <xdr:cNvPr id="411" name="直線コネクタ 410"/>
        <xdr:cNvCxnSpPr/>
      </xdr:nvCxnSpPr>
      <xdr:spPr>
        <a:xfrm>
          <a:off x="8750300" y="13216665"/>
          <a:ext cx="8890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160710</xdr:rowOff>
    </xdr:from>
    <xdr:to>
      <xdr:col>45</xdr:col>
      <xdr:colOff>177800</xdr:colOff>
      <xdr:row>77</xdr:row>
      <xdr:rowOff>15015</xdr:rowOff>
    </xdr:to>
    <xdr:cxnSp macro="">
      <xdr:nvCxnSpPr>
        <xdr:cNvPr id="414" name="直線コネクタ 413"/>
        <xdr:cNvCxnSpPr/>
      </xdr:nvCxnSpPr>
      <xdr:spPr>
        <a:xfrm>
          <a:off x="7861300" y="13190910"/>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160710</xdr:rowOff>
    </xdr:from>
    <xdr:to>
      <xdr:col>41</xdr:col>
      <xdr:colOff>50800</xdr:colOff>
      <xdr:row>78</xdr:row>
      <xdr:rowOff>61159</xdr:rowOff>
    </xdr:to>
    <xdr:cxnSp macro="">
      <xdr:nvCxnSpPr>
        <xdr:cNvPr id="417" name="直線コネクタ 416"/>
        <xdr:cNvCxnSpPr/>
      </xdr:nvCxnSpPr>
      <xdr:spPr>
        <a:xfrm flipV="1">
          <a:off x="6972300" y="13190910"/>
          <a:ext cx="889000" cy="2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52979</xdr:rowOff>
    </xdr:from>
    <xdr:ext cx="534377" cy="259045"/>
    <xdr:sp macro="" textlink="">
      <xdr:nvSpPr>
        <xdr:cNvPr id="419" name="テキスト ボックス 418"/>
        <xdr:cNvSpPr txBox="1"/>
      </xdr:nvSpPr>
      <xdr:spPr>
        <a:xfrm>
          <a:off x="7594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64505</xdr:rowOff>
    </xdr:from>
    <xdr:to>
      <xdr:col>55</xdr:col>
      <xdr:colOff>50800</xdr:colOff>
      <xdr:row>77</xdr:row>
      <xdr:rowOff>166105</xdr:rowOff>
    </xdr:to>
    <xdr:sp macro="" textlink="">
      <xdr:nvSpPr>
        <xdr:cNvPr id="427" name="楕円 426"/>
        <xdr:cNvSpPr/>
      </xdr:nvSpPr>
      <xdr:spPr>
        <a:xfrm>
          <a:off x="10426700" y="132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87382</xdr:rowOff>
    </xdr:from>
    <xdr:ext cx="534377" cy="259045"/>
    <xdr:sp macro="" textlink="">
      <xdr:nvSpPr>
        <xdr:cNvPr id="428" name="普通建設事業費 （ うち新規整備　）該当値テキスト"/>
        <xdr:cNvSpPr txBox="1"/>
      </xdr:nvSpPr>
      <xdr:spPr>
        <a:xfrm>
          <a:off x="10528300" y="131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100853</xdr:rowOff>
    </xdr:from>
    <xdr:to>
      <xdr:col>50</xdr:col>
      <xdr:colOff>165100</xdr:colOff>
      <xdr:row>78</xdr:row>
      <xdr:rowOff>31003</xdr:rowOff>
    </xdr:to>
    <xdr:sp macro="" textlink="">
      <xdr:nvSpPr>
        <xdr:cNvPr id="429" name="楕円 428"/>
        <xdr:cNvSpPr/>
      </xdr:nvSpPr>
      <xdr:spPr>
        <a:xfrm>
          <a:off x="9588500" y="133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47530</xdr:rowOff>
    </xdr:from>
    <xdr:ext cx="534377" cy="259045"/>
    <xdr:sp macro="" textlink="">
      <xdr:nvSpPr>
        <xdr:cNvPr id="430" name="テキスト ボックス 429"/>
        <xdr:cNvSpPr txBox="1"/>
      </xdr:nvSpPr>
      <xdr:spPr>
        <a:xfrm>
          <a:off x="9372111" y="130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135665</xdr:rowOff>
    </xdr:from>
    <xdr:to>
      <xdr:col>46</xdr:col>
      <xdr:colOff>38100</xdr:colOff>
      <xdr:row>77</xdr:row>
      <xdr:rowOff>65815</xdr:rowOff>
    </xdr:to>
    <xdr:sp macro="" textlink="">
      <xdr:nvSpPr>
        <xdr:cNvPr id="431" name="楕円 430"/>
        <xdr:cNvSpPr/>
      </xdr:nvSpPr>
      <xdr:spPr>
        <a:xfrm>
          <a:off x="8699500" y="131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82342</xdr:rowOff>
    </xdr:from>
    <xdr:ext cx="534377" cy="259045"/>
    <xdr:sp macro="" textlink="">
      <xdr:nvSpPr>
        <xdr:cNvPr id="432" name="テキスト ボックス 431"/>
        <xdr:cNvSpPr txBox="1"/>
      </xdr:nvSpPr>
      <xdr:spPr>
        <a:xfrm>
          <a:off x="8483111" y="129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109910</xdr:rowOff>
    </xdr:from>
    <xdr:to>
      <xdr:col>41</xdr:col>
      <xdr:colOff>101600</xdr:colOff>
      <xdr:row>77</xdr:row>
      <xdr:rowOff>40060</xdr:rowOff>
    </xdr:to>
    <xdr:sp macro="" textlink="">
      <xdr:nvSpPr>
        <xdr:cNvPr id="433" name="楕円 432"/>
        <xdr:cNvSpPr/>
      </xdr:nvSpPr>
      <xdr:spPr>
        <a:xfrm>
          <a:off x="7810500" y="131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56587</xdr:rowOff>
    </xdr:from>
    <xdr:ext cx="534377" cy="259045"/>
    <xdr:sp macro="" textlink="">
      <xdr:nvSpPr>
        <xdr:cNvPr id="434" name="テキスト ボックス 433"/>
        <xdr:cNvSpPr txBox="1"/>
      </xdr:nvSpPr>
      <xdr:spPr>
        <a:xfrm>
          <a:off x="7594111" y="12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10359</xdr:rowOff>
    </xdr:from>
    <xdr:to>
      <xdr:col>36</xdr:col>
      <xdr:colOff>165100</xdr:colOff>
      <xdr:row>78</xdr:row>
      <xdr:rowOff>111959</xdr:rowOff>
    </xdr:to>
    <xdr:sp macro="" textlink="">
      <xdr:nvSpPr>
        <xdr:cNvPr id="435" name="楕円 434"/>
        <xdr:cNvSpPr/>
      </xdr:nvSpPr>
      <xdr:spPr>
        <a:xfrm>
          <a:off x="6921500" y="133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103086</xdr:rowOff>
    </xdr:from>
    <xdr:ext cx="534377" cy="259045"/>
    <xdr:sp macro="" textlink="">
      <xdr:nvSpPr>
        <xdr:cNvPr id="436" name="テキスト ボックス 435"/>
        <xdr:cNvSpPr txBox="1"/>
      </xdr:nvSpPr>
      <xdr:spPr>
        <a:xfrm>
          <a:off x="6705111" y="13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86711</xdr:rowOff>
    </xdr:from>
    <xdr:to>
      <xdr:col>55</xdr:col>
      <xdr:colOff>0</xdr:colOff>
      <xdr:row>98</xdr:row>
      <xdr:rowOff>109099</xdr:rowOff>
    </xdr:to>
    <xdr:cxnSp macro="">
      <xdr:nvCxnSpPr>
        <xdr:cNvPr id="465" name="直線コネクタ 464"/>
        <xdr:cNvCxnSpPr/>
      </xdr:nvCxnSpPr>
      <xdr:spPr>
        <a:xfrm>
          <a:off x="9639300" y="16888811"/>
          <a:ext cx="8382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86711</xdr:rowOff>
    </xdr:from>
    <xdr:to>
      <xdr:col>50</xdr:col>
      <xdr:colOff>114300</xdr:colOff>
      <xdr:row>98</xdr:row>
      <xdr:rowOff>94148</xdr:rowOff>
    </xdr:to>
    <xdr:cxnSp macro="">
      <xdr:nvCxnSpPr>
        <xdr:cNvPr id="468" name="直線コネクタ 467"/>
        <xdr:cNvCxnSpPr/>
      </xdr:nvCxnSpPr>
      <xdr:spPr>
        <a:xfrm flipV="1">
          <a:off x="8750300" y="16888811"/>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75845</xdr:rowOff>
    </xdr:from>
    <xdr:to>
      <xdr:col>45</xdr:col>
      <xdr:colOff>177800</xdr:colOff>
      <xdr:row>98</xdr:row>
      <xdr:rowOff>94148</xdr:rowOff>
    </xdr:to>
    <xdr:cxnSp macro="">
      <xdr:nvCxnSpPr>
        <xdr:cNvPr id="471" name="直線コネクタ 470"/>
        <xdr:cNvCxnSpPr/>
      </xdr:nvCxnSpPr>
      <xdr:spPr>
        <a:xfrm>
          <a:off x="7861300" y="16877945"/>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75845</xdr:rowOff>
    </xdr:from>
    <xdr:to>
      <xdr:col>41</xdr:col>
      <xdr:colOff>50800</xdr:colOff>
      <xdr:row>98</xdr:row>
      <xdr:rowOff>170149</xdr:rowOff>
    </xdr:to>
    <xdr:cxnSp macro="">
      <xdr:nvCxnSpPr>
        <xdr:cNvPr id="474" name="直線コネクタ 473"/>
        <xdr:cNvCxnSpPr/>
      </xdr:nvCxnSpPr>
      <xdr:spPr>
        <a:xfrm flipV="1">
          <a:off x="6972300" y="16877945"/>
          <a:ext cx="889000" cy="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67505</xdr:rowOff>
    </xdr:from>
    <xdr:ext cx="534377" cy="259045"/>
    <xdr:sp macro="" textlink="">
      <xdr:nvSpPr>
        <xdr:cNvPr id="476" name="テキスト ボックス 475"/>
        <xdr:cNvSpPr txBox="1"/>
      </xdr:nvSpPr>
      <xdr:spPr>
        <a:xfrm>
          <a:off x="7594111" y="165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58299</xdr:rowOff>
    </xdr:from>
    <xdr:to>
      <xdr:col>55</xdr:col>
      <xdr:colOff>50800</xdr:colOff>
      <xdr:row>98</xdr:row>
      <xdr:rowOff>159899</xdr:rowOff>
    </xdr:to>
    <xdr:sp macro="" textlink="">
      <xdr:nvSpPr>
        <xdr:cNvPr id="484" name="楕円 483"/>
        <xdr:cNvSpPr/>
      </xdr:nvSpPr>
      <xdr:spPr>
        <a:xfrm>
          <a:off x="10426700" y="168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144676</xdr:rowOff>
    </xdr:from>
    <xdr:ext cx="534377" cy="259045"/>
    <xdr:sp macro="" textlink="">
      <xdr:nvSpPr>
        <xdr:cNvPr id="485" name="普通建設事業費 （ うち更新整備　）該当値テキスト"/>
        <xdr:cNvSpPr txBox="1"/>
      </xdr:nvSpPr>
      <xdr:spPr>
        <a:xfrm>
          <a:off x="10528300" y="167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35911</xdr:rowOff>
    </xdr:from>
    <xdr:to>
      <xdr:col>50</xdr:col>
      <xdr:colOff>165100</xdr:colOff>
      <xdr:row>98</xdr:row>
      <xdr:rowOff>137511</xdr:rowOff>
    </xdr:to>
    <xdr:sp macro="" textlink="">
      <xdr:nvSpPr>
        <xdr:cNvPr id="486" name="楕円 485"/>
        <xdr:cNvSpPr/>
      </xdr:nvSpPr>
      <xdr:spPr>
        <a:xfrm>
          <a:off x="9588500" y="168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128638</xdr:rowOff>
    </xdr:from>
    <xdr:ext cx="534377" cy="259045"/>
    <xdr:sp macro="" textlink="">
      <xdr:nvSpPr>
        <xdr:cNvPr id="487" name="テキスト ボックス 486"/>
        <xdr:cNvSpPr txBox="1"/>
      </xdr:nvSpPr>
      <xdr:spPr>
        <a:xfrm>
          <a:off x="9372111" y="169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43348</xdr:rowOff>
    </xdr:from>
    <xdr:to>
      <xdr:col>46</xdr:col>
      <xdr:colOff>38100</xdr:colOff>
      <xdr:row>98</xdr:row>
      <xdr:rowOff>144948</xdr:rowOff>
    </xdr:to>
    <xdr:sp macro="" textlink="">
      <xdr:nvSpPr>
        <xdr:cNvPr id="488" name="楕円 487"/>
        <xdr:cNvSpPr/>
      </xdr:nvSpPr>
      <xdr:spPr>
        <a:xfrm>
          <a:off x="8699500" y="168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136075</xdr:rowOff>
    </xdr:from>
    <xdr:ext cx="534377" cy="259045"/>
    <xdr:sp macro="" textlink="">
      <xdr:nvSpPr>
        <xdr:cNvPr id="489" name="テキスト ボックス 488"/>
        <xdr:cNvSpPr txBox="1"/>
      </xdr:nvSpPr>
      <xdr:spPr>
        <a:xfrm>
          <a:off x="8483111" y="169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25045</xdr:rowOff>
    </xdr:from>
    <xdr:to>
      <xdr:col>41</xdr:col>
      <xdr:colOff>101600</xdr:colOff>
      <xdr:row>98</xdr:row>
      <xdr:rowOff>126645</xdr:rowOff>
    </xdr:to>
    <xdr:sp macro="" textlink="">
      <xdr:nvSpPr>
        <xdr:cNvPr id="490" name="楕円 489"/>
        <xdr:cNvSpPr/>
      </xdr:nvSpPr>
      <xdr:spPr>
        <a:xfrm>
          <a:off x="7810500" y="168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117772</xdr:rowOff>
    </xdr:from>
    <xdr:ext cx="534377" cy="259045"/>
    <xdr:sp macro="" textlink="">
      <xdr:nvSpPr>
        <xdr:cNvPr id="491" name="テキスト ボックス 490"/>
        <xdr:cNvSpPr txBox="1"/>
      </xdr:nvSpPr>
      <xdr:spPr>
        <a:xfrm>
          <a:off x="7594111" y="169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119349</xdr:rowOff>
    </xdr:from>
    <xdr:to>
      <xdr:col>36</xdr:col>
      <xdr:colOff>165100</xdr:colOff>
      <xdr:row>99</xdr:row>
      <xdr:rowOff>49499</xdr:rowOff>
    </xdr:to>
    <xdr:sp macro="" textlink="">
      <xdr:nvSpPr>
        <xdr:cNvPr id="492" name="楕円 491"/>
        <xdr:cNvSpPr/>
      </xdr:nvSpPr>
      <xdr:spPr>
        <a:xfrm>
          <a:off x="6921500" y="169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40626</xdr:rowOff>
    </xdr:from>
    <xdr:ext cx="469744" cy="259045"/>
    <xdr:sp macro="" textlink="">
      <xdr:nvSpPr>
        <xdr:cNvPr id="493" name="テキスト ボックス 492"/>
        <xdr:cNvSpPr txBox="1"/>
      </xdr:nvSpPr>
      <xdr:spPr>
        <a:xfrm>
          <a:off x="6737428" y="1701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12090</xdr:rowOff>
    </xdr:from>
    <xdr:to>
      <xdr:col>85</xdr:col>
      <xdr:colOff>127000</xdr:colOff>
      <xdr:row>38</xdr:row>
      <xdr:rowOff>18982</xdr:rowOff>
    </xdr:to>
    <xdr:cxnSp macro="">
      <xdr:nvCxnSpPr>
        <xdr:cNvPr id="518" name="直線コネクタ 517"/>
        <xdr:cNvCxnSpPr/>
      </xdr:nvCxnSpPr>
      <xdr:spPr>
        <a:xfrm>
          <a:off x="15481300" y="6527190"/>
          <a:ext cx="8382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3557</xdr:rowOff>
    </xdr:from>
    <xdr:to>
      <xdr:col>81</xdr:col>
      <xdr:colOff>50800</xdr:colOff>
      <xdr:row>38</xdr:row>
      <xdr:rowOff>12090</xdr:rowOff>
    </xdr:to>
    <xdr:cxnSp macro="">
      <xdr:nvCxnSpPr>
        <xdr:cNvPr id="521" name="直線コネクタ 520"/>
        <xdr:cNvCxnSpPr/>
      </xdr:nvCxnSpPr>
      <xdr:spPr>
        <a:xfrm>
          <a:off x="14592300" y="6518657"/>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3557</xdr:rowOff>
    </xdr:from>
    <xdr:to>
      <xdr:col>76</xdr:col>
      <xdr:colOff>114300</xdr:colOff>
      <xdr:row>38</xdr:row>
      <xdr:rowOff>19788</xdr:rowOff>
    </xdr:to>
    <xdr:cxnSp macro="">
      <xdr:nvCxnSpPr>
        <xdr:cNvPr id="524" name="直線コネクタ 523"/>
        <xdr:cNvCxnSpPr/>
      </xdr:nvCxnSpPr>
      <xdr:spPr>
        <a:xfrm flipV="1">
          <a:off x="13703300" y="65186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15947</xdr:rowOff>
    </xdr:from>
    <xdr:to>
      <xdr:col>71</xdr:col>
      <xdr:colOff>177800</xdr:colOff>
      <xdr:row>38</xdr:row>
      <xdr:rowOff>19788</xdr:rowOff>
    </xdr:to>
    <xdr:cxnSp macro="">
      <xdr:nvCxnSpPr>
        <xdr:cNvPr id="527" name="直線コネクタ 526"/>
        <xdr:cNvCxnSpPr/>
      </xdr:nvCxnSpPr>
      <xdr:spPr>
        <a:xfrm>
          <a:off x="12814300" y="653104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139632</xdr:rowOff>
    </xdr:from>
    <xdr:to>
      <xdr:col>85</xdr:col>
      <xdr:colOff>177800</xdr:colOff>
      <xdr:row>38</xdr:row>
      <xdr:rowOff>69782</xdr:rowOff>
    </xdr:to>
    <xdr:sp macro="" textlink="">
      <xdr:nvSpPr>
        <xdr:cNvPr id="537" name="楕円 536"/>
        <xdr:cNvSpPr/>
      </xdr:nvSpPr>
      <xdr:spPr>
        <a:xfrm>
          <a:off x="16268700" y="64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8" name="災害復旧事業費該当値テキスト"/>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132740</xdr:rowOff>
    </xdr:from>
    <xdr:to>
      <xdr:col>81</xdr:col>
      <xdr:colOff>101600</xdr:colOff>
      <xdr:row>38</xdr:row>
      <xdr:rowOff>62889</xdr:rowOff>
    </xdr:to>
    <xdr:sp macro="" textlink="">
      <xdr:nvSpPr>
        <xdr:cNvPr id="539" name="楕円 538"/>
        <xdr:cNvSpPr/>
      </xdr:nvSpPr>
      <xdr:spPr>
        <a:xfrm>
          <a:off x="15430500" y="647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79417</xdr:rowOff>
    </xdr:from>
    <xdr:ext cx="469744" cy="259045"/>
    <xdr:sp macro="" textlink="">
      <xdr:nvSpPr>
        <xdr:cNvPr id="540" name="テキスト ボックス 539"/>
        <xdr:cNvSpPr txBox="1"/>
      </xdr:nvSpPr>
      <xdr:spPr>
        <a:xfrm>
          <a:off x="15246428" y="62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124207</xdr:rowOff>
    </xdr:from>
    <xdr:to>
      <xdr:col>76</xdr:col>
      <xdr:colOff>165100</xdr:colOff>
      <xdr:row>38</xdr:row>
      <xdr:rowOff>54357</xdr:rowOff>
    </xdr:to>
    <xdr:sp macro="" textlink="">
      <xdr:nvSpPr>
        <xdr:cNvPr id="541" name="楕円 540"/>
        <xdr:cNvSpPr/>
      </xdr:nvSpPr>
      <xdr:spPr>
        <a:xfrm>
          <a:off x="14541500" y="64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70884</xdr:rowOff>
    </xdr:from>
    <xdr:ext cx="469744" cy="259045"/>
    <xdr:sp macro="" textlink="">
      <xdr:nvSpPr>
        <xdr:cNvPr id="542" name="テキスト ボックス 541"/>
        <xdr:cNvSpPr txBox="1"/>
      </xdr:nvSpPr>
      <xdr:spPr>
        <a:xfrm>
          <a:off x="14357428" y="62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140438</xdr:rowOff>
    </xdr:from>
    <xdr:to>
      <xdr:col>72</xdr:col>
      <xdr:colOff>38100</xdr:colOff>
      <xdr:row>38</xdr:row>
      <xdr:rowOff>70588</xdr:rowOff>
    </xdr:to>
    <xdr:sp macro="" textlink="">
      <xdr:nvSpPr>
        <xdr:cNvPr id="543" name="楕円 542"/>
        <xdr:cNvSpPr/>
      </xdr:nvSpPr>
      <xdr:spPr>
        <a:xfrm>
          <a:off x="13652500" y="64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61715</xdr:rowOff>
    </xdr:from>
    <xdr:ext cx="378565" cy="259045"/>
    <xdr:sp macro="" textlink="">
      <xdr:nvSpPr>
        <xdr:cNvPr id="544" name="テキスト ボックス 543"/>
        <xdr:cNvSpPr txBox="1"/>
      </xdr:nvSpPr>
      <xdr:spPr>
        <a:xfrm>
          <a:off x="13514017" y="657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136597</xdr:rowOff>
    </xdr:from>
    <xdr:to>
      <xdr:col>67</xdr:col>
      <xdr:colOff>101600</xdr:colOff>
      <xdr:row>38</xdr:row>
      <xdr:rowOff>66748</xdr:rowOff>
    </xdr:to>
    <xdr:sp macro="" textlink="">
      <xdr:nvSpPr>
        <xdr:cNvPr id="545" name="楕円 544"/>
        <xdr:cNvSpPr/>
      </xdr:nvSpPr>
      <xdr:spPr>
        <a:xfrm>
          <a:off x="12763500" y="6480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57874</xdr:rowOff>
    </xdr:from>
    <xdr:ext cx="469744" cy="259045"/>
    <xdr:sp macro="" textlink="">
      <xdr:nvSpPr>
        <xdr:cNvPr id="546" name="テキスト ボックス 545"/>
        <xdr:cNvSpPr txBox="1"/>
      </xdr:nvSpPr>
      <xdr:spPr>
        <a:xfrm>
          <a:off x="12579428" y="65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18016</xdr:rowOff>
    </xdr:from>
    <xdr:to>
      <xdr:col>85</xdr:col>
      <xdr:colOff>127000</xdr:colOff>
      <xdr:row>77</xdr:row>
      <xdr:rowOff>27474</xdr:rowOff>
    </xdr:to>
    <xdr:cxnSp macro="">
      <xdr:nvCxnSpPr>
        <xdr:cNvPr id="628" name="直線コネクタ 627"/>
        <xdr:cNvCxnSpPr/>
      </xdr:nvCxnSpPr>
      <xdr:spPr>
        <a:xfrm flipV="1">
          <a:off x="15481300" y="13219666"/>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27474</xdr:rowOff>
    </xdr:from>
    <xdr:to>
      <xdr:col>81</xdr:col>
      <xdr:colOff>50800</xdr:colOff>
      <xdr:row>77</xdr:row>
      <xdr:rowOff>50112</xdr:rowOff>
    </xdr:to>
    <xdr:cxnSp macro="">
      <xdr:nvCxnSpPr>
        <xdr:cNvPr id="631" name="直線コネクタ 630"/>
        <xdr:cNvCxnSpPr/>
      </xdr:nvCxnSpPr>
      <xdr:spPr>
        <a:xfrm flipV="1">
          <a:off x="14592300" y="13229124"/>
          <a:ext cx="889000" cy="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49740</xdr:rowOff>
    </xdr:from>
    <xdr:to>
      <xdr:col>76</xdr:col>
      <xdr:colOff>114300</xdr:colOff>
      <xdr:row>77</xdr:row>
      <xdr:rowOff>50112</xdr:rowOff>
    </xdr:to>
    <xdr:cxnSp macro="">
      <xdr:nvCxnSpPr>
        <xdr:cNvPr id="634" name="直線コネクタ 633"/>
        <xdr:cNvCxnSpPr/>
      </xdr:nvCxnSpPr>
      <xdr:spPr>
        <a:xfrm>
          <a:off x="13703300" y="13251390"/>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44528</xdr:rowOff>
    </xdr:from>
    <xdr:to>
      <xdr:col>71</xdr:col>
      <xdr:colOff>177800</xdr:colOff>
      <xdr:row>77</xdr:row>
      <xdr:rowOff>49740</xdr:rowOff>
    </xdr:to>
    <xdr:cxnSp macro="">
      <xdr:nvCxnSpPr>
        <xdr:cNvPr id="637" name="直線コネクタ 636"/>
        <xdr:cNvCxnSpPr/>
      </xdr:nvCxnSpPr>
      <xdr:spPr>
        <a:xfrm>
          <a:off x="12814300" y="1324617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140624</xdr:rowOff>
    </xdr:from>
    <xdr:ext cx="534377" cy="259045"/>
    <xdr:sp macro="" textlink="">
      <xdr:nvSpPr>
        <xdr:cNvPr id="639" name="テキスト ボックス 638"/>
        <xdr:cNvSpPr txBox="1"/>
      </xdr:nvSpPr>
      <xdr:spPr>
        <a:xfrm>
          <a:off x="13436111" y="128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138666</xdr:rowOff>
    </xdr:from>
    <xdr:to>
      <xdr:col>85</xdr:col>
      <xdr:colOff>177800</xdr:colOff>
      <xdr:row>77</xdr:row>
      <xdr:rowOff>68816</xdr:rowOff>
    </xdr:to>
    <xdr:sp macro="" textlink="">
      <xdr:nvSpPr>
        <xdr:cNvPr id="647" name="楕円 646"/>
        <xdr:cNvSpPr/>
      </xdr:nvSpPr>
      <xdr:spPr>
        <a:xfrm>
          <a:off x="16268700" y="131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117093</xdr:rowOff>
    </xdr:from>
    <xdr:ext cx="534377" cy="259045"/>
    <xdr:sp macro="" textlink="">
      <xdr:nvSpPr>
        <xdr:cNvPr id="648" name="公債費該当値テキスト"/>
        <xdr:cNvSpPr txBox="1"/>
      </xdr:nvSpPr>
      <xdr:spPr>
        <a:xfrm>
          <a:off x="16370300" y="131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148124</xdr:rowOff>
    </xdr:from>
    <xdr:to>
      <xdr:col>81</xdr:col>
      <xdr:colOff>101600</xdr:colOff>
      <xdr:row>77</xdr:row>
      <xdr:rowOff>78274</xdr:rowOff>
    </xdr:to>
    <xdr:sp macro="" textlink="">
      <xdr:nvSpPr>
        <xdr:cNvPr id="649" name="楕円 648"/>
        <xdr:cNvSpPr/>
      </xdr:nvSpPr>
      <xdr:spPr>
        <a:xfrm>
          <a:off x="15430500" y="131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69401</xdr:rowOff>
    </xdr:from>
    <xdr:ext cx="534377" cy="259045"/>
    <xdr:sp macro="" textlink="">
      <xdr:nvSpPr>
        <xdr:cNvPr id="650" name="テキスト ボックス 649"/>
        <xdr:cNvSpPr txBox="1"/>
      </xdr:nvSpPr>
      <xdr:spPr>
        <a:xfrm>
          <a:off x="15214111" y="132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170762</xdr:rowOff>
    </xdr:from>
    <xdr:to>
      <xdr:col>76</xdr:col>
      <xdr:colOff>165100</xdr:colOff>
      <xdr:row>77</xdr:row>
      <xdr:rowOff>100912</xdr:rowOff>
    </xdr:to>
    <xdr:sp macro="" textlink="">
      <xdr:nvSpPr>
        <xdr:cNvPr id="651" name="楕円 650"/>
        <xdr:cNvSpPr/>
      </xdr:nvSpPr>
      <xdr:spPr>
        <a:xfrm>
          <a:off x="14541500" y="132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92039</xdr:rowOff>
    </xdr:from>
    <xdr:ext cx="534377" cy="259045"/>
    <xdr:sp macro="" textlink="">
      <xdr:nvSpPr>
        <xdr:cNvPr id="652" name="テキスト ボックス 651"/>
        <xdr:cNvSpPr txBox="1"/>
      </xdr:nvSpPr>
      <xdr:spPr>
        <a:xfrm>
          <a:off x="14325111" y="132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170390</xdr:rowOff>
    </xdr:from>
    <xdr:to>
      <xdr:col>72</xdr:col>
      <xdr:colOff>38100</xdr:colOff>
      <xdr:row>77</xdr:row>
      <xdr:rowOff>100540</xdr:rowOff>
    </xdr:to>
    <xdr:sp macro="" textlink="">
      <xdr:nvSpPr>
        <xdr:cNvPr id="653" name="楕円 652"/>
        <xdr:cNvSpPr/>
      </xdr:nvSpPr>
      <xdr:spPr>
        <a:xfrm>
          <a:off x="13652500" y="132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91667</xdr:rowOff>
    </xdr:from>
    <xdr:ext cx="534377" cy="259045"/>
    <xdr:sp macro="" textlink="">
      <xdr:nvSpPr>
        <xdr:cNvPr id="654" name="テキスト ボックス 653"/>
        <xdr:cNvSpPr txBox="1"/>
      </xdr:nvSpPr>
      <xdr:spPr>
        <a:xfrm>
          <a:off x="13436111" y="132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165178</xdr:rowOff>
    </xdr:from>
    <xdr:to>
      <xdr:col>67</xdr:col>
      <xdr:colOff>101600</xdr:colOff>
      <xdr:row>77</xdr:row>
      <xdr:rowOff>95328</xdr:rowOff>
    </xdr:to>
    <xdr:sp macro="" textlink="">
      <xdr:nvSpPr>
        <xdr:cNvPr id="655" name="楕円 654"/>
        <xdr:cNvSpPr/>
      </xdr:nvSpPr>
      <xdr:spPr>
        <a:xfrm>
          <a:off x="12763500" y="13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86455</xdr:rowOff>
    </xdr:from>
    <xdr:ext cx="534377" cy="259045"/>
    <xdr:sp macro="" textlink="">
      <xdr:nvSpPr>
        <xdr:cNvPr id="656" name="テキスト ボックス 655"/>
        <xdr:cNvSpPr txBox="1"/>
      </xdr:nvSpPr>
      <xdr:spPr>
        <a:xfrm>
          <a:off x="12547111" y="132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3901</xdr:rowOff>
    </xdr:from>
    <xdr:to>
      <xdr:col>85</xdr:col>
      <xdr:colOff>127000</xdr:colOff>
      <xdr:row>98</xdr:row>
      <xdr:rowOff>11088</xdr:rowOff>
    </xdr:to>
    <xdr:cxnSp macro="">
      <xdr:nvCxnSpPr>
        <xdr:cNvPr id="683" name="直線コネクタ 682"/>
        <xdr:cNvCxnSpPr/>
      </xdr:nvCxnSpPr>
      <xdr:spPr>
        <a:xfrm>
          <a:off x="15481300" y="16806001"/>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3901</xdr:rowOff>
    </xdr:from>
    <xdr:to>
      <xdr:col>81</xdr:col>
      <xdr:colOff>50800</xdr:colOff>
      <xdr:row>98</xdr:row>
      <xdr:rowOff>40577</xdr:rowOff>
    </xdr:to>
    <xdr:cxnSp macro="">
      <xdr:nvCxnSpPr>
        <xdr:cNvPr id="686" name="直線コネクタ 685"/>
        <xdr:cNvCxnSpPr/>
      </xdr:nvCxnSpPr>
      <xdr:spPr>
        <a:xfrm flipV="1">
          <a:off x="14592300" y="16806001"/>
          <a:ext cx="889000" cy="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36722</xdr:rowOff>
    </xdr:from>
    <xdr:to>
      <xdr:col>76</xdr:col>
      <xdr:colOff>114300</xdr:colOff>
      <xdr:row>98</xdr:row>
      <xdr:rowOff>40577</xdr:rowOff>
    </xdr:to>
    <xdr:cxnSp macro="">
      <xdr:nvCxnSpPr>
        <xdr:cNvPr id="689" name="直線コネクタ 688"/>
        <xdr:cNvCxnSpPr/>
      </xdr:nvCxnSpPr>
      <xdr:spPr>
        <a:xfrm>
          <a:off x="13703300" y="16838822"/>
          <a:ext cx="889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36722</xdr:rowOff>
    </xdr:from>
    <xdr:to>
      <xdr:col>71</xdr:col>
      <xdr:colOff>177800</xdr:colOff>
      <xdr:row>98</xdr:row>
      <xdr:rowOff>66486</xdr:rowOff>
    </xdr:to>
    <xdr:cxnSp macro="">
      <xdr:nvCxnSpPr>
        <xdr:cNvPr id="692" name="直線コネクタ 691"/>
        <xdr:cNvCxnSpPr/>
      </xdr:nvCxnSpPr>
      <xdr:spPr>
        <a:xfrm flipV="1">
          <a:off x="12814300" y="16838822"/>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135343</xdr:rowOff>
    </xdr:from>
    <xdr:ext cx="534377" cy="259045"/>
    <xdr:sp macro="" textlink="">
      <xdr:nvSpPr>
        <xdr:cNvPr id="694" name="テキスト ボックス 693"/>
        <xdr:cNvSpPr txBox="1"/>
      </xdr:nvSpPr>
      <xdr:spPr>
        <a:xfrm>
          <a:off x="13436111" y="169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131738</xdr:rowOff>
    </xdr:from>
    <xdr:to>
      <xdr:col>85</xdr:col>
      <xdr:colOff>177800</xdr:colOff>
      <xdr:row>98</xdr:row>
      <xdr:rowOff>61888</xdr:rowOff>
    </xdr:to>
    <xdr:sp macro="" textlink="">
      <xdr:nvSpPr>
        <xdr:cNvPr id="702" name="楕円 701"/>
        <xdr:cNvSpPr/>
      </xdr:nvSpPr>
      <xdr:spPr>
        <a:xfrm>
          <a:off x="16268700" y="16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154615</xdr:rowOff>
    </xdr:from>
    <xdr:ext cx="534377" cy="259045"/>
    <xdr:sp macro="" textlink="">
      <xdr:nvSpPr>
        <xdr:cNvPr id="703" name="積立金該当値テキスト"/>
        <xdr:cNvSpPr txBox="1"/>
      </xdr:nvSpPr>
      <xdr:spPr>
        <a:xfrm>
          <a:off x="16370300" y="166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124551</xdr:rowOff>
    </xdr:from>
    <xdr:to>
      <xdr:col>81</xdr:col>
      <xdr:colOff>101600</xdr:colOff>
      <xdr:row>98</xdr:row>
      <xdr:rowOff>54701</xdr:rowOff>
    </xdr:to>
    <xdr:sp macro="" textlink="">
      <xdr:nvSpPr>
        <xdr:cNvPr id="704" name="楕円 703"/>
        <xdr:cNvSpPr/>
      </xdr:nvSpPr>
      <xdr:spPr>
        <a:xfrm>
          <a:off x="15430500" y="167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71228</xdr:rowOff>
    </xdr:from>
    <xdr:ext cx="534377" cy="259045"/>
    <xdr:sp macro="" textlink="">
      <xdr:nvSpPr>
        <xdr:cNvPr id="705" name="テキスト ボックス 704"/>
        <xdr:cNvSpPr txBox="1"/>
      </xdr:nvSpPr>
      <xdr:spPr>
        <a:xfrm>
          <a:off x="15214111" y="165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161227</xdr:rowOff>
    </xdr:from>
    <xdr:to>
      <xdr:col>76</xdr:col>
      <xdr:colOff>165100</xdr:colOff>
      <xdr:row>98</xdr:row>
      <xdr:rowOff>91377</xdr:rowOff>
    </xdr:to>
    <xdr:sp macro="" textlink="">
      <xdr:nvSpPr>
        <xdr:cNvPr id="706" name="楕円 705"/>
        <xdr:cNvSpPr/>
      </xdr:nvSpPr>
      <xdr:spPr>
        <a:xfrm>
          <a:off x="14541500" y="167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107904</xdr:rowOff>
    </xdr:from>
    <xdr:ext cx="534377" cy="259045"/>
    <xdr:sp macro="" textlink="">
      <xdr:nvSpPr>
        <xdr:cNvPr id="707" name="テキスト ボックス 706"/>
        <xdr:cNvSpPr txBox="1"/>
      </xdr:nvSpPr>
      <xdr:spPr>
        <a:xfrm>
          <a:off x="14325111" y="165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157372</xdr:rowOff>
    </xdr:from>
    <xdr:to>
      <xdr:col>72</xdr:col>
      <xdr:colOff>38100</xdr:colOff>
      <xdr:row>98</xdr:row>
      <xdr:rowOff>87522</xdr:rowOff>
    </xdr:to>
    <xdr:sp macro="" textlink="">
      <xdr:nvSpPr>
        <xdr:cNvPr id="708" name="楕円 707"/>
        <xdr:cNvSpPr/>
      </xdr:nvSpPr>
      <xdr:spPr>
        <a:xfrm>
          <a:off x="13652500" y="167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104049</xdr:rowOff>
    </xdr:from>
    <xdr:ext cx="534377" cy="259045"/>
    <xdr:sp macro="" textlink="">
      <xdr:nvSpPr>
        <xdr:cNvPr id="709" name="テキスト ボックス 708"/>
        <xdr:cNvSpPr txBox="1"/>
      </xdr:nvSpPr>
      <xdr:spPr>
        <a:xfrm>
          <a:off x="13436111" y="1656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15686</xdr:rowOff>
    </xdr:from>
    <xdr:to>
      <xdr:col>67</xdr:col>
      <xdr:colOff>101600</xdr:colOff>
      <xdr:row>98</xdr:row>
      <xdr:rowOff>117286</xdr:rowOff>
    </xdr:to>
    <xdr:sp macro="" textlink="">
      <xdr:nvSpPr>
        <xdr:cNvPr id="710" name="楕円 709"/>
        <xdr:cNvSpPr/>
      </xdr:nvSpPr>
      <xdr:spPr>
        <a:xfrm>
          <a:off x="12763500" y="168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133813</xdr:rowOff>
    </xdr:from>
    <xdr:ext cx="534377" cy="259045"/>
    <xdr:sp macro="" textlink="">
      <xdr:nvSpPr>
        <xdr:cNvPr id="711" name="テキスト ボックス 710"/>
        <xdr:cNvSpPr txBox="1"/>
      </xdr:nvSpPr>
      <xdr:spPr>
        <a:xfrm>
          <a:off x="12547111" y="165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155321</xdr:rowOff>
    </xdr:from>
    <xdr:to>
      <xdr:col>116</xdr:col>
      <xdr:colOff>63500</xdr:colOff>
      <xdr:row>39</xdr:row>
      <xdr:rowOff>44450</xdr:rowOff>
    </xdr:to>
    <xdr:cxnSp macro="">
      <xdr:nvCxnSpPr>
        <xdr:cNvPr id="740" name="直線コネクタ 739"/>
        <xdr:cNvCxnSpPr/>
      </xdr:nvCxnSpPr>
      <xdr:spPr>
        <a:xfrm flipV="1">
          <a:off x="21323300" y="6670421"/>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104521</xdr:rowOff>
    </xdr:from>
    <xdr:to>
      <xdr:col>116</xdr:col>
      <xdr:colOff>114300</xdr:colOff>
      <xdr:row>39</xdr:row>
      <xdr:rowOff>34671</xdr:rowOff>
    </xdr:to>
    <xdr:sp macro="" textlink="">
      <xdr:nvSpPr>
        <xdr:cNvPr id="759" name="楕円 758"/>
        <xdr:cNvSpPr/>
      </xdr:nvSpPr>
      <xdr:spPr>
        <a:xfrm>
          <a:off x="221107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52849</xdr:rowOff>
    </xdr:from>
    <xdr:ext cx="378565" cy="259045"/>
    <xdr:sp macro="" textlink="">
      <xdr:nvSpPr>
        <xdr:cNvPr id="760" name="投資及び出資金該当値テキスト"/>
        <xdr:cNvSpPr txBox="1"/>
      </xdr:nvSpPr>
      <xdr:spPr>
        <a:xfrm>
          <a:off x="22212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124201</xdr:rowOff>
    </xdr:from>
    <xdr:to>
      <xdr:col>116</xdr:col>
      <xdr:colOff>63500</xdr:colOff>
      <xdr:row>57</xdr:row>
      <xdr:rowOff>130053</xdr:rowOff>
    </xdr:to>
    <xdr:cxnSp macro="">
      <xdr:nvCxnSpPr>
        <xdr:cNvPr id="795" name="直線コネクタ 794"/>
        <xdr:cNvCxnSpPr/>
      </xdr:nvCxnSpPr>
      <xdr:spPr>
        <a:xfrm>
          <a:off x="21323300" y="9896851"/>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124201</xdr:rowOff>
    </xdr:from>
    <xdr:to>
      <xdr:col>111</xdr:col>
      <xdr:colOff>177800</xdr:colOff>
      <xdr:row>57</xdr:row>
      <xdr:rowOff>125116</xdr:rowOff>
    </xdr:to>
    <xdr:cxnSp macro="">
      <xdr:nvCxnSpPr>
        <xdr:cNvPr id="798" name="直線コネクタ 797"/>
        <xdr:cNvCxnSpPr/>
      </xdr:nvCxnSpPr>
      <xdr:spPr>
        <a:xfrm flipV="1">
          <a:off x="20434300" y="98968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125116</xdr:rowOff>
    </xdr:from>
    <xdr:to>
      <xdr:col>107</xdr:col>
      <xdr:colOff>50800</xdr:colOff>
      <xdr:row>57</xdr:row>
      <xdr:rowOff>131425</xdr:rowOff>
    </xdr:to>
    <xdr:cxnSp macro="">
      <xdr:nvCxnSpPr>
        <xdr:cNvPr id="801" name="直線コネクタ 800"/>
        <xdr:cNvCxnSpPr/>
      </xdr:nvCxnSpPr>
      <xdr:spPr>
        <a:xfrm flipV="1">
          <a:off x="19545300" y="9897766"/>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130876</xdr:rowOff>
    </xdr:from>
    <xdr:to>
      <xdr:col>102</xdr:col>
      <xdr:colOff>114300</xdr:colOff>
      <xdr:row>57</xdr:row>
      <xdr:rowOff>131425</xdr:rowOff>
    </xdr:to>
    <xdr:cxnSp macro="">
      <xdr:nvCxnSpPr>
        <xdr:cNvPr id="804" name="直線コネクタ 803"/>
        <xdr:cNvCxnSpPr/>
      </xdr:nvCxnSpPr>
      <xdr:spPr>
        <a:xfrm>
          <a:off x="18656300" y="990352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15984</xdr:rowOff>
    </xdr:from>
    <xdr:ext cx="469744" cy="259045"/>
    <xdr:sp macro="" textlink="">
      <xdr:nvSpPr>
        <xdr:cNvPr id="806" name="テキスト ボックス 805"/>
        <xdr:cNvSpPr txBox="1"/>
      </xdr:nvSpPr>
      <xdr:spPr>
        <a:xfrm>
          <a:off x="19310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79253</xdr:rowOff>
    </xdr:from>
    <xdr:to>
      <xdr:col>116</xdr:col>
      <xdr:colOff>114300</xdr:colOff>
      <xdr:row>58</xdr:row>
      <xdr:rowOff>9403</xdr:rowOff>
    </xdr:to>
    <xdr:sp macro="" textlink="">
      <xdr:nvSpPr>
        <xdr:cNvPr id="814" name="楕円 813"/>
        <xdr:cNvSpPr/>
      </xdr:nvSpPr>
      <xdr:spPr>
        <a:xfrm>
          <a:off x="22110700" y="98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102130</xdr:rowOff>
    </xdr:from>
    <xdr:ext cx="469744" cy="259045"/>
    <xdr:sp macro="" textlink="">
      <xdr:nvSpPr>
        <xdr:cNvPr id="815" name="貸付金該当値テキスト"/>
        <xdr:cNvSpPr txBox="1"/>
      </xdr:nvSpPr>
      <xdr:spPr>
        <a:xfrm>
          <a:off x="22212300" y="97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73401</xdr:rowOff>
    </xdr:from>
    <xdr:to>
      <xdr:col>112</xdr:col>
      <xdr:colOff>38100</xdr:colOff>
      <xdr:row>58</xdr:row>
      <xdr:rowOff>3551</xdr:rowOff>
    </xdr:to>
    <xdr:sp macro="" textlink="">
      <xdr:nvSpPr>
        <xdr:cNvPr id="816" name="楕円 815"/>
        <xdr:cNvSpPr/>
      </xdr:nvSpPr>
      <xdr:spPr>
        <a:xfrm>
          <a:off x="21272500" y="98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20078</xdr:rowOff>
    </xdr:from>
    <xdr:ext cx="469744" cy="259045"/>
    <xdr:sp macro="" textlink="">
      <xdr:nvSpPr>
        <xdr:cNvPr id="817" name="テキスト ボックス 816"/>
        <xdr:cNvSpPr txBox="1"/>
      </xdr:nvSpPr>
      <xdr:spPr>
        <a:xfrm>
          <a:off x="21088428" y="962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74316</xdr:rowOff>
    </xdr:from>
    <xdr:to>
      <xdr:col>107</xdr:col>
      <xdr:colOff>101600</xdr:colOff>
      <xdr:row>58</xdr:row>
      <xdr:rowOff>4466</xdr:rowOff>
    </xdr:to>
    <xdr:sp macro="" textlink="">
      <xdr:nvSpPr>
        <xdr:cNvPr id="818" name="楕円 817"/>
        <xdr:cNvSpPr/>
      </xdr:nvSpPr>
      <xdr:spPr>
        <a:xfrm>
          <a:off x="203835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20993</xdr:rowOff>
    </xdr:from>
    <xdr:ext cx="469744" cy="259045"/>
    <xdr:sp macro="" textlink="">
      <xdr:nvSpPr>
        <xdr:cNvPr id="819" name="テキスト ボックス 818"/>
        <xdr:cNvSpPr txBox="1"/>
      </xdr:nvSpPr>
      <xdr:spPr>
        <a:xfrm>
          <a:off x="20199428" y="96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80625</xdr:rowOff>
    </xdr:from>
    <xdr:to>
      <xdr:col>102</xdr:col>
      <xdr:colOff>165100</xdr:colOff>
      <xdr:row>58</xdr:row>
      <xdr:rowOff>10775</xdr:rowOff>
    </xdr:to>
    <xdr:sp macro="" textlink="">
      <xdr:nvSpPr>
        <xdr:cNvPr id="820" name="楕円 819"/>
        <xdr:cNvSpPr/>
      </xdr:nvSpPr>
      <xdr:spPr>
        <a:xfrm>
          <a:off x="19494500" y="98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27302</xdr:rowOff>
    </xdr:from>
    <xdr:ext cx="469744" cy="259045"/>
    <xdr:sp macro="" textlink="">
      <xdr:nvSpPr>
        <xdr:cNvPr id="821" name="テキスト ボックス 820"/>
        <xdr:cNvSpPr txBox="1"/>
      </xdr:nvSpPr>
      <xdr:spPr>
        <a:xfrm>
          <a:off x="19310428" y="96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80076</xdr:rowOff>
    </xdr:from>
    <xdr:to>
      <xdr:col>98</xdr:col>
      <xdr:colOff>38100</xdr:colOff>
      <xdr:row>58</xdr:row>
      <xdr:rowOff>10226</xdr:rowOff>
    </xdr:to>
    <xdr:sp macro="" textlink="">
      <xdr:nvSpPr>
        <xdr:cNvPr id="822" name="楕円 821"/>
        <xdr:cNvSpPr/>
      </xdr:nvSpPr>
      <xdr:spPr>
        <a:xfrm>
          <a:off x="18605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26753</xdr:rowOff>
    </xdr:from>
    <xdr:ext cx="469744" cy="259045"/>
    <xdr:sp macro="" textlink="">
      <xdr:nvSpPr>
        <xdr:cNvPr id="823" name="テキスト ボックス 822"/>
        <xdr:cNvSpPr txBox="1"/>
      </xdr:nvSpPr>
      <xdr:spPr>
        <a:xfrm>
          <a:off x="18421428" y="96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92627</xdr:rowOff>
    </xdr:from>
    <xdr:to>
      <xdr:col>116</xdr:col>
      <xdr:colOff>63500</xdr:colOff>
      <xdr:row>76</xdr:row>
      <xdr:rowOff>93104</xdr:rowOff>
    </xdr:to>
    <xdr:cxnSp macro="">
      <xdr:nvCxnSpPr>
        <xdr:cNvPr id="853" name="直線コネクタ 852"/>
        <xdr:cNvCxnSpPr/>
      </xdr:nvCxnSpPr>
      <xdr:spPr>
        <a:xfrm flipV="1">
          <a:off x="21323300" y="13122827"/>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93104</xdr:rowOff>
    </xdr:from>
    <xdr:to>
      <xdr:col>111</xdr:col>
      <xdr:colOff>177800</xdr:colOff>
      <xdr:row>76</xdr:row>
      <xdr:rowOff>99391</xdr:rowOff>
    </xdr:to>
    <xdr:cxnSp macro="">
      <xdr:nvCxnSpPr>
        <xdr:cNvPr id="856" name="直線コネクタ 855"/>
        <xdr:cNvCxnSpPr/>
      </xdr:nvCxnSpPr>
      <xdr:spPr>
        <a:xfrm flipV="1">
          <a:off x="20434300" y="1312330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61443</xdr:rowOff>
    </xdr:from>
    <xdr:to>
      <xdr:col>107</xdr:col>
      <xdr:colOff>50800</xdr:colOff>
      <xdr:row>76</xdr:row>
      <xdr:rowOff>99391</xdr:rowOff>
    </xdr:to>
    <xdr:cxnSp macro="">
      <xdr:nvCxnSpPr>
        <xdr:cNvPr id="859" name="直線コネクタ 858"/>
        <xdr:cNvCxnSpPr/>
      </xdr:nvCxnSpPr>
      <xdr:spPr>
        <a:xfrm>
          <a:off x="19545300" y="1309164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61443</xdr:rowOff>
    </xdr:from>
    <xdr:to>
      <xdr:col>102</xdr:col>
      <xdr:colOff>114300</xdr:colOff>
      <xdr:row>76</xdr:row>
      <xdr:rowOff>97600</xdr:rowOff>
    </xdr:to>
    <xdr:cxnSp macro="">
      <xdr:nvCxnSpPr>
        <xdr:cNvPr id="862" name="直線コネクタ 861"/>
        <xdr:cNvCxnSpPr/>
      </xdr:nvCxnSpPr>
      <xdr:spPr>
        <a:xfrm flipV="1">
          <a:off x="18656300" y="13091643"/>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4" name="テキスト ボックス 863"/>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41827</xdr:rowOff>
    </xdr:from>
    <xdr:to>
      <xdr:col>116</xdr:col>
      <xdr:colOff>114300</xdr:colOff>
      <xdr:row>76</xdr:row>
      <xdr:rowOff>143427</xdr:rowOff>
    </xdr:to>
    <xdr:sp macro="" textlink="">
      <xdr:nvSpPr>
        <xdr:cNvPr id="872" name="楕円 871"/>
        <xdr:cNvSpPr/>
      </xdr:nvSpPr>
      <xdr:spPr>
        <a:xfrm>
          <a:off x="22110700" y="130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20254</xdr:rowOff>
    </xdr:from>
    <xdr:ext cx="534377" cy="259045"/>
    <xdr:sp macro="" textlink="">
      <xdr:nvSpPr>
        <xdr:cNvPr id="873" name="繰出金該当値テキスト"/>
        <xdr:cNvSpPr txBox="1"/>
      </xdr:nvSpPr>
      <xdr:spPr>
        <a:xfrm>
          <a:off x="22212300" y="130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42304</xdr:rowOff>
    </xdr:from>
    <xdr:to>
      <xdr:col>112</xdr:col>
      <xdr:colOff>38100</xdr:colOff>
      <xdr:row>76</xdr:row>
      <xdr:rowOff>143904</xdr:rowOff>
    </xdr:to>
    <xdr:sp macro="" textlink="">
      <xdr:nvSpPr>
        <xdr:cNvPr id="874" name="楕円 873"/>
        <xdr:cNvSpPr/>
      </xdr:nvSpPr>
      <xdr:spPr>
        <a:xfrm>
          <a:off x="21272500" y="13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135031</xdr:rowOff>
    </xdr:from>
    <xdr:ext cx="534377" cy="259045"/>
    <xdr:sp macro="" textlink="">
      <xdr:nvSpPr>
        <xdr:cNvPr id="875" name="テキスト ボックス 874"/>
        <xdr:cNvSpPr txBox="1"/>
      </xdr:nvSpPr>
      <xdr:spPr>
        <a:xfrm>
          <a:off x="21056111" y="131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48591</xdr:rowOff>
    </xdr:from>
    <xdr:to>
      <xdr:col>107</xdr:col>
      <xdr:colOff>101600</xdr:colOff>
      <xdr:row>76</xdr:row>
      <xdr:rowOff>150191</xdr:rowOff>
    </xdr:to>
    <xdr:sp macro="" textlink="">
      <xdr:nvSpPr>
        <xdr:cNvPr id="876" name="楕円 875"/>
        <xdr:cNvSpPr/>
      </xdr:nvSpPr>
      <xdr:spPr>
        <a:xfrm>
          <a:off x="20383500" y="13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141318</xdr:rowOff>
    </xdr:from>
    <xdr:ext cx="534377" cy="259045"/>
    <xdr:sp macro="" textlink="">
      <xdr:nvSpPr>
        <xdr:cNvPr id="877" name="テキスト ボックス 876"/>
        <xdr:cNvSpPr txBox="1"/>
      </xdr:nvSpPr>
      <xdr:spPr>
        <a:xfrm>
          <a:off x="20167111" y="131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10643</xdr:rowOff>
    </xdr:from>
    <xdr:to>
      <xdr:col>102</xdr:col>
      <xdr:colOff>165100</xdr:colOff>
      <xdr:row>76</xdr:row>
      <xdr:rowOff>112243</xdr:rowOff>
    </xdr:to>
    <xdr:sp macro="" textlink="">
      <xdr:nvSpPr>
        <xdr:cNvPr id="878" name="楕円 877"/>
        <xdr:cNvSpPr/>
      </xdr:nvSpPr>
      <xdr:spPr>
        <a:xfrm>
          <a:off x="19494500" y="130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103370</xdr:rowOff>
    </xdr:from>
    <xdr:ext cx="534377" cy="259045"/>
    <xdr:sp macro="" textlink="">
      <xdr:nvSpPr>
        <xdr:cNvPr id="879" name="テキスト ボックス 878"/>
        <xdr:cNvSpPr txBox="1"/>
      </xdr:nvSpPr>
      <xdr:spPr>
        <a:xfrm>
          <a:off x="19278111" y="131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46800</xdr:rowOff>
    </xdr:from>
    <xdr:to>
      <xdr:col>98</xdr:col>
      <xdr:colOff>38100</xdr:colOff>
      <xdr:row>76</xdr:row>
      <xdr:rowOff>148400</xdr:rowOff>
    </xdr:to>
    <xdr:sp macro="" textlink="">
      <xdr:nvSpPr>
        <xdr:cNvPr id="880" name="楕円 879"/>
        <xdr:cNvSpPr/>
      </xdr:nvSpPr>
      <xdr:spPr>
        <a:xfrm>
          <a:off x="18605500" y="130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139527</xdr:rowOff>
    </xdr:from>
    <xdr:ext cx="534377" cy="259045"/>
    <xdr:sp macro="" textlink="">
      <xdr:nvSpPr>
        <xdr:cNvPr id="881" name="テキスト ボックス 880"/>
        <xdr:cNvSpPr txBox="1"/>
      </xdr:nvSpPr>
      <xdr:spPr>
        <a:xfrm>
          <a:off x="18389111" y="13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「人件費」、「扶助費」、「公債費」からなる義務的経費は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％増）の割合を占めている。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「普通建設事業費」、「災害復旧費」からなる投資的経費は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％減）の割合を占めている。「普通建設事業費」において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、新規整備は増加したもの、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・新規事業として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、公営住宅建設事業（栄ヶ丘Ｄ棟建設）等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年度で完成となり、前年度比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・更新事業として、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道路維持事業や小学校管理事業による増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し尿処理維持管理事業や電算整備事業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大幅な減があったため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また、義務的経費の中でも扶助費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（経常的なもの）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については、年々増加傾向にあり、構成比は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となっており、今後も引き続き支出抑制に努めていく。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162234</xdr:rowOff>
    </xdr:from>
    <xdr:to>
      <xdr:col>24</xdr:col>
      <xdr:colOff>63500</xdr:colOff>
      <xdr:row>36</xdr:row>
      <xdr:rowOff>2540</xdr:rowOff>
    </xdr:to>
    <xdr:cxnSp macro="">
      <xdr:nvCxnSpPr>
        <xdr:cNvPr id="63" name="直線コネクタ 62"/>
        <xdr:cNvCxnSpPr/>
      </xdr:nvCxnSpPr>
      <xdr:spPr>
        <a:xfrm>
          <a:off x="3797300" y="6162984"/>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162234</xdr:rowOff>
    </xdr:from>
    <xdr:to>
      <xdr:col>19</xdr:col>
      <xdr:colOff>177800</xdr:colOff>
      <xdr:row>35</xdr:row>
      <xdr:rowOff>167785</xdr:rowOff>
    </xdr:to>
    <xdr:cxnSp macro="">
      <xdr:nvCxnSpPr>
        <xdr:cNvPr id="66" name="直線コネクタ 65"/>
        <xdr:cNvCxnSpPr/>
      </xdr:nvCxnSpPr>
      <xdr:spPr>
        <a:xfrm flipV="1">
          <a:off x="2908300" y="616298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45321</xdr:rowOff>
    </xdr:from>
    <xdr:to>
      <xdr:col>15</xdr:col>
      <xdr:colOff>50800</xdr:colOff>
      <xdr:row>35</xdr:row>
      <xdr:rowOff>167785</xdr:rowOff>
    </xdr:to>
    <xdr:cxnSp macro="">
      <xdr:nvCxnSpPr>
        <xdr:cNvPr id="69" name="直線コネクタ 68"/>
        <xdr:cNvCxnSpPr/>
      </xdr:nvCxnSpPr>
      <xdr:spPr>
        <a:xfrm>
          <a:off x="2019300" y="6046071"/>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45321</xdr:rowOff>
    </xdr:from>
    <xdr:to>
      <xdr:col>10</xdr:col>
      <xdr:colOff>114300</xdr:colOff>
      <xdr:row>35</xdr:row>
      <xdr:rowOff>155702</xdr:rowOff>
    </xdr:to>
    <xdr:cxnSp macro="">
      <xdr:nvCxnSpPr>
        <xdr:cNvPr id="72" name="直線コネクタ 71"/>
        <xdr:cNvCxnSpPr/>
      </xdr:nvCxnSpPr>
      <xdr:spPr>
        <a:xfrm flipV="1">
          <a:off x="1130300" y="6046071"/>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2" name="楕円 81"/>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69744" cy="259045"/>
    <xdr:sp macro="" textlink="">
      <xdr:nvSpPr>
        <xdr:cNvPr id="83" name="議会費該当値テキスト"/>
        <xdr:cNvSpPr txBox="1"/>
      </xdr:nvSpPr>
      <xdr:spPr>
        <a:xfrm>
          <a:off x="4686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111434</xdr:rowOff>
    </xdr:from>
    <xdr:to>
      <xdr:col>20</xdr:col>
      <xdr:colOff>38100</xdr:colOff>
      <xdr:row>36</xdr:row>
      <xdr:rowOff>41584</xdr:rowOff>
    </xdr:to>
    <xdr:sp macro="" textlink="">
      <xdr:nvSpPr>
        <xdr:cNvPr id="84" name="楕円 83"/>
        <xdr:cNvSpPr/>
      </xdr:nvSpPr>
      <xdr:spPr>
        <a:xfrm>
          <a:off x="3746500" y="6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32711</xdr:rowOff>
    </xdr:from>
    <xdr:ext cx="469744" cy="259045"/>
    <xdr:sp macro="" textlink="">
      <xdr:nvSpPr>
        <xdr:cNvPr id="85" name="テキスト ボックス 84"/>
        <xdr:cNvSpPr txBox="1"/>
      </xdr:nvSpPr>
      <xdr:spPr>
        <a:xfrm>
          <a:off x="3562428" y="62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116985</xdr:rowOff>
    </xdr:from>
    <xdr:to>
      <xdr:col>15</xdr:col>
      <xdr:colOff>101600</xdr:colOff>
      <xdr:row>36</xdr:row>
      <xdr:rowOff>47135</xdr:rowOff>
    </xdr:to>
    <xdr:sp macro="" textlink="">
      <xdr:nvSpPr>
        <xdr:cNvPr id="86" name="楕円 85"/>
        <xdr:cNvSpPr/>
      </xdr:nvSpPr>
      <xdr:spPr>
        <a:xfrm>
          <a:off x="2857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38262</xdr:rowOff>
    </xdr:from>
    <xdr:ext cx="469744" cy="259045"/>
    <xdr:sp macro="" textlink="">
      <xdr:nvSpPr>
        <xdr:cNvPr id="87" name="テキスト ボックス 86"/>
        <xdr:cNvSpPr txBox="1"/>
      </xdr:nvSpPr>
      <xdr:spPr>
        <a:xfrm>
          <a:off x="2673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165971</xdr:rowOff>
    </xdr:from>
    <xdr:to>
      <xdr:col>10</xdr:col>
      <xdr:colOff>165100</xdr:colOff>
      <xdr:row>35</xdr:row>
      <xdr:rowOff>96121</xdr:rowOff>
    </xdr:to>
    <xdr:sp macro="" textlink="">
      <xdr:nvSpPr>
        <xdr:cNvPr id="88" name="楕円 87"/>
        <xdr:cNvSpPr/>
      </xdr:nvSpPr>
      <xdr:spPr>
        <a:xfrm>
          <a:off x="1968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87248</xdr:rowOff>
    </xdr:from>
    <xdr:ext cx="469744" cy="259045"/>
    <xdr:sp macro="" textlink="">
      <xdr:nvSpPr>
        <xdr:cNvPr id="89" name="テキスト ボックス 88"/>
        <xdr:cNvSpPr txBox="1"/>
      </xdr:nvSpPr>
      <xdr:spPr>
        <a:xfrm>
          <a:off x="1784428" y="608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104902</xdr:rowOff>
    </xdr:from>
    <xdr:to>
      <xdr:col>6</xdr:col>
      <xdr:colOff>38100</xdr:colOff>
      <xdr:row>36</xdr:row>
      <xdr:rowOff>35052</xdr:rowOff>
    </xdr:to>
    <xdr:sp macro="" textlink="">
      <xdr:nvSpPr>
        <xdr:cNvPr id="90" name="楕円 89"/>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26179</xdr:rowOff>
    </xdr:from>
    <xdr:ext cx="469744" cy="259045"/>
    <xdr:sp macro="" textlink="">
      <xdr:nvSpPr>
        <xdr:cNvPr id="91" name="テキスト ボックス 90"/>
        <xdr:cNvSpPr txBox="1"/>
      </xdr:nvSpPr>
      <xdr:spPr>
        <a:xfrm>
          <a:off x="895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73199</xdr:rowOff>
    </xdr:from>
    <xdr:to>
      <xdr:col>24</xdr:col>
      <xdr:colOff>63500</xdr:colOff>
      <xdr:row>58</xdr:row>
      <xdr:rowOff>76267</xdr:rowOff>
    </xdr:to>
    <xdr:cxnSp macro="">
      <xdr:nvCxnSpPr>
        <xdr:cNvPr id="120" name="直線コネクタ 119"/>
        <xdr:cNvCxnSpPr/>
      </xdr:nvCxnSpPr>
      <xdr:spPr>
        <a:xfrm flipV="1">
          <a:off x="3797300" y="10017299"/>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76267</xdr:rowOff>
    </xdr:from>
    <xdr:to>
      <xdr:col>19</xdr:col>
      <xdr:colOff>177800</xdr:colOff>
      <xdr:row>58</xdr:row>
      <xdr:rowOff>96523</xdr:rowOff>
    </xdr:to>
    <xdr:cxnSp macro="">
      <xdr:nvCxnSpPr>
        <xdr:cNvPr id="123" name="直線コネクタ 122"/>
        <xdr:cNvCxnSpPr/>
      </xdr:nvCxnSpPr>
      <xdr:spPr>
        <a:xfrm flipV="1">
          <a:off x="2908300" y="10020367"/>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94169</xdr:rowOff>
    </xdr:from>
    <xdr:to>
      <xdr:col>15</xdr:col>
      <xdr:colOff>50800</xdr:colOff>
      <xdr:row>58</xdr:row>
      <xdr:rowOff>96523</xdr:rowOff>
    </xdr:to>
    <xdr:cxnSp macro="">
      <xdr:nvCxnSpPr>
        <xdr:cNvPr id="126" name="直線コネクタ 125"/>
        <xdr:cNvCxnSpPr/>
      </xdr:nvCxnSpPr>
      <xdr:spPr>
        <a:xfrm>
          <a:off x="2019300" y="10038269"/>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94169</xdr:rowOff>
    </xdr:from>
    <xdr:to>
      <xdr:col>10</xdr:col>
      <xdr:colOff>114300</xdr:colOff>
      <xdr:row>58</xdr:row>
      <xdr:rowOff>115874</xdr:rowOff>
    </xdr:to>
    <xdr:cxnSp macro="">
      <xdr:nvCxnSpPr>
        <xdr:cNvPr id="129" name="直線コネクタ 128"/>
        <xdr:cNvCxnSpPr/>
      </xdr:nvCxnSpPr>
      <xdr:spPr>
        <a:xfrm flipV="1">
          <a:off x="1130300" y="10038269"/>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157972</xdr:rowOff>
    </xdr:from>
    <xdr:ext cx="534377" cy="259045"/>
    <xdr:sp macro="" textlink="">
      <xdr:nvSpPr>
        <xdr:cNvPr id="131" name="テキスト ボックス 130"/>
        <xdr:cNvSpPr txBox="1"/>
      </xdr:nvSpPr>
      <xdr:spPr>
        <a:xfrm>
          <a:off x="1752111" y="101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22399</xdr:rowOff>
    </xdr:from>
    <xdr:to>
      <xdr:col>24</xdr:col>
      <xdr:colOff>114300</xdr:colOff>
      <xdr:row>58</xdr:row>
      <xdr:rowOff>123999</xdr:rowOff>
    </xdr:to>
    <xdr:sp macro="" textlink="">
      <xdr:nvSpPr>
        <xdr:cNvPr id="139" name="楕円 138"/>
        <xdr:cNvSpPr/>
      </xdr:nvSpPr>
      <xdr:spPr>
        <a:xfrm>
          <a:off x="4584700" y="996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153226</xdr:rowOff>
    </xdr:from>
    <xdr:ext cx="599010" cy="259045"/>
    <xdr:sp macro="" textlink="">
      <xdr:nvSpPr>
        <xdr:cNvPr id="140" name="総務費該当値テキスト"/>
        <xdr:cNvSpPr txBox="1"/>
      </xdr:nvSpPr>
      <xdr:spPr>
        <a:xfrm>
          <a:off x="4686300" y="975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25467</xdr:rowOff>
    </xdr:from>
    <xdr:to>
      <xdr:col>20</xdr:col>
      <xdr:colOff>38100</xdr:colOff>
      <xdr:row>58</xdr:row>
      <xdr:rowOff>127067</xdr:rowOff>
    </xdr:to>
    <xdr:sp macro="" textlink="">
      <xdr:nvSpPr>
        <xdr:cNvPr id="141" name="楕円 140"/>
        <xdr:cNvSpPr/>
      </xdr:nvSpPr>
      <xdr:spPr>
        <a:xfrm>
          <a:off x="3746500" y="99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143594</xdr:rowOff>
    </xdr:from>
    <xdr:ext cx="599010" cy="259045"/>
    <xdr:sp macro="" textlink="">
      <xdr:nvSpPr>
        <xdr:cNvPr id="142" name="テキスト ボックス 141"/>
        <xdr:cNvSpPr txBox="1"/>
      </xdr:nvSpPr>
      <xdr:spPr>
        <a:xfrm>
          <a:off x="3497795" y="974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45723</xdr:rowOff>
    </xdr:from>
    <xdr:to>
      <xdr:col>15</xdr:col>
      <xdr:colOff>101600</xdr:colOff>
      <xdr:row>58</xdr:row>
      <xdr:rowOff>147323</xdr:rowOff>
    </xdr:to>
    <xdr:sp macro="" textlink="">
      <xdr:nvSpPr>
        <xdr:cNvPr id="143" name="楕円 142"/>
        <xdr:cNvSpPr/>
      </xdr:nvSpPr>
      <xdr:spPr>
        <a:xfrm>
          <a:off x="2857500" y="99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163850</xdr:rowOff>
    </xdr:from>
    <xdr:ext cx="534377" cy="259045"/>
    <xdr:sp macro="" textlink="">
      <xdr:nvSpPr>
        <xdr:cNvPr id="144" name="テキスト ボックス 143"/>
        <xdr:cNvSpPr txBox="1"/>
      </xdr:nvSpPr>
      <xdr:spPr>
        <a:xfrm>
          <a:off x="2641111" y="97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43369</xdr:rowOff>
    </xdr:from>
    <xdr:to>
      <xdr:col>10</xdr:col>
      <xdr:colOff>165100</xdr:colOff>
      <xdr:row>58</xdr:row>
      <xdr:rowOff>144969</xdr:rowOff>
    </xdr:to>
    <xdr:sp macro="" textlink="">
      <xdr:nvSpPr>
        <xdr:cNvPr id="145" name="楕円 144"/>
        <xdr:cNvSpPr/>
      </xdr:nvSpPr>
      <xdr:spPr>
        <a:xfrm>
          <a:off x="1968500" y="998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161496</xdr:rowOff>
    </xdr:from>
    <xdr:ext cx="534377" cy="259045"/>
    <xdr:sp macro="" textlink="">
      <xdr:nvSpPr>
        <xdr:cNvPr id="146" name="テキスト ボックス 145"/>
        <xdr:cNvSpPr txBox="1"/>
      </xdr:nvSpPr>
      <xdr:spPr>
        <a:xfrm>
          <a:off x="1752111" y="97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65074</xdr:rowOff>
    </xdr:from>
    <xdr:to>
      <xdr:col>6</xdr:col>
      <xdr:colOff>38100</xdr:colOff>
      <xdr:row>58</xdr:row>
      <xdr:rowOff>166674</xdr:rowOff>
    </xdr:to>
    <xdr:sp macro="" textlink="">
      <xdr:nvSpPr>
        <xdr:cNvPr id="147" name="楕円 146"/>
        <xdr:cNvSpPr/>
      </xdr:nvSpPr>
      <xdr:spPr>
        <a:xfrm>
          <a:off x="1079500" y="100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157801</xdr:rowOff>
    </xdr:from>
    <xdr:ext cx="534377" cy="259045"/>
    <xdr:sp macro="" textlink="">
      <xdr:nvSpPr>
        <xdr:cNvPr id="148" name="テキスト ボックス 147"/>
        <xdr:cNvSpPr txBox="1"/>
      </xdr:nvSpPr>
      <xdr:spPr>
        <a:xfrm>
          <a:off x="863111" y="101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138045</xdr:rowOff>
    </xdr:from>
    <xdr:to>
      <xdr:col>24</xdr:col>
      <xdr:colOff>63500</xdr:colOff>
      <xdr:row>74</xdr:row>
      <xdr:rowOff>153470</xdr:rowOff>
    </xdr:to>
    <xdr:cxnSp macro="">
      <xdr:nvCxnSpPr>
        <xdr:cNvPr id="180" name="直線コネクタ 179"/>
        <xdr:cNvCxnSpPr/>
      </xdr:nvCxnSpPr>
      <xdr:spPr>
        <a:xfrm flipV="1">
          <a:off x="3797300" y="12825345"/>
          <a:ext cx="8382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153470</xdr:rowOff>
    </xdr:from>
    <xdr:to>
      <xdr:col>19</xdr:col>
      <xdr:colOff>177800</xdr:colOff>
      <xdr:row>75</xdr:row>
      <xdr:rowOff>9953</xdr:rowOff>
    </xdr:to>
    <xdr:cxnSp macro="">
      <xdr:nvCxnSpPr>
        <xdr:cNvPr id="183" name="直線コネクタ 182"/>
        <xdr:cNvCxnSpPr/>
      </xdr:nvCxnSpPr>
      <xdr:spPr>
        <a:xfrm flipV="1">
          <a:off x="2908300" y="12840770"/>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9953</xdr:rowOff>
    </xdr:from>
    <xdr:to>
      <xdr:col>15</xdr:col>
      <xdr:colOff>50800</xdr:colOff>
      <xdr:row>75</xdr:row>
      <xdr:rowOff>38398</xdr:rowOff>
    </xdr:to>
    <xdr:cxnSp macro="">
      <xdr:nvCxnSpPr>
        <xdr:cNvPr id="186" name="直線コネクタ 185"/>
        <xdr:cNvCxnSpPr/>
      </xdr:nvCxnSpPr>
      <xdr:spPr>
        <a:xfrm flipV="1">
          <a:off x="2019300" y="12868703"/>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38398</xdr:rowOff>
    </xdr:from>
    <xdr:to>
      <xdr:col>10</xdr:col>
      <xdr:colOff>114300</xdr:colOff>
      <xdr:row>75</xdr:row>
      <xdr:rowOff>131176</xdr:rowOff>
    </xdr:to>
    <xdr:cxnSp macro="">
      <xdr:nvCxnSpPr>
        <xdr:cNvPr id="189" name="直線コネクタ 188"/>
        <xdr:cNvCxnSpPr/>
      </xdr:nvCxnSpPr>
      <xdr:spPr>
        <a:xfrm flipV="1">
          <a:off x="1130300" y="12897148"/>
          <a:ext cx="889000" cy="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87245</xdr:rowOff>
    </xdr:from>
    <xdr:to>
      <xdr:col>24</xdr:col>
      <xdr:colOff>114300</xdr:colOff>
      <xdr:row>75</xdr:row>
      <xdr:rowOff>17395</xdr:rowOff>
    </xdr:to>
    <xdr:sp macro="" textlink="">
      <xdr:nvSpPr>
        <xdr:cNvPr id="199" name="楕円 198"/>
        <xdr:cNvSpPr/>
      </xdr:nvSpPr>
      <xdr:spPr>
        <a:xfrm>
          <a:off x="4584700" y="127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110122</xdr:rowOff>
    </xdr:from>
    <xdr:ext cx="599010" cy="259045"/>
    <xdr:sp macro="" textlink="">
      <xdr:nvSpPr>
        <xdr:cNvPr id="200" name="民生費該当値テキスト"/>
        <xdr:cNvSpPr txBox="1"/>
      </xdr:nvSpPr>
      <xdr:spPr>
        <a:xfrm>
          <a:off x="4686300" y="1262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102670</xdr:rowOff>
    </xdr:from>
    <xdr:to>
      <xdr:col>20</xdr:col>
      <xdr:colOff>38100</xdr:colOff>
      <xdr:row>75</xdr:row>
      <xdr:rowOff>32820</xdr:rowOff>
    </xdr:to>
    <xdr:sp macro="" textlink="">
      <xdr:nvSpPr>
        <xdr:cNvPr id="201" name="楕円 200"/>
        <xdr:cNvSpPr/>
      </xdr:nvSpPr>
      <xdr:spPr>
        <a:xfrm>
          <a:off x="3746500" y="127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49347</xdr:rowOff>
    </xdr:from>
    <xdr:ext cx="599010" cy="259045"/>
    <xdr:sp macro="" textlink="">
      <xdr:nvSpPr>
        <xdr:cNvPr id="202" name="テキスト ボックス 201"/>
        <xdr:cNvSpPr txBox="1"/>
      </xdr:nvSpPr>
      <xdr:spPr>
        <a:xfrm>
          <a:off x="3497795" y="125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130603</xdr:rowOff>
    </xdr:from>
    <xdr:to>
      <xdr:col>15</xdr:col>
      <xdr:colOff>101600</xdr:colOff>
      <xdr:row>75</xdr:row>
      <xdr:rowOff>60753</xdr:rowOff>
    </xdr:to>
    <xdr:sp macro="" textlink="">
      <xdr:nvSpPr>
        <xdr:cNvPr id="203" name="楕円 202"/>
        <xdr:cNvSpPr/>
      </xdr:nvSpPr>
      <xdr:spPr>
        <a:xfrm>
          <a:off x="2857500" y="128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77280</xdr:rowOff>
    </xdr:from>
    <xdr:ext cx="599010" cy="259045"/>
    <xdr:sp macro="" textlink="">
      <xdr:nvSpPr>
        <xdr:cNvPr id="204" name="テキスト ボックス 203"/>
        <xdr:cNvSpPr txBox="1"/>
      </xdr:nvSpPr>
      <xdr:spPr>
        <a:xfrm>
          <a:off x="2608795" y="125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159048</xdr:rowOff>
    </xdr:from>
    <xdr:to>
      <xdr:col>10</xdr:col>
      <xdr:colOff>165100</xdr:colOff>
      <xdr:row>75</xdr:row>
      <xdr:rowOff>89198</xdr:rowOff>
    </xdr:to>
    <xdr:sp macro="" textlink="">
      <xdr:nvSpPr>
        <xdr:cNvPr id="205" name="楕円 204"/>
        <xdr:cNvSpPr/>
      </xdr:nvSpPr>
      <xdr:spPr>
        <a:xfrm>
          <a:off x="1968500" y="12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105725</xdr:rowOff>
    </xdr:from>
    <xdr:ext cx="599010" cy="259045"/>
    <xdr:sp macro="" textlink="">
      <xdr:nvSpPr>
        <xdr:cNvPr id="206" name="テキスト ボックス 205"/>
        <xdr:cNvSpPr txBox="1"/>
      </xdr:nvSpPr>
      <xdr:spPr>
        <a:xfrm>
          <a:off x="1719795" y="1262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80376</xdr:rowOff>
    </xdr:from>
    <xdr:to>
      <xdr:col>6</xdr:col>
      <xdr:colOff>38100</xdr:colOff>
      <xdr:row>76</xdr:row>
      <xdr:rowOff>10526</xdr:rowOff>
    </xdr:to>
    <xdr:sp macro="" textlink="">
      <xdr:nvSpPr>
        <xdr:cNvPr id="207" name="楕円 206"/>
        <xdr:cNvSpPr/>
      </xdr:nvSpPr>
      <xdr:spPr>
        <a:xfrm>
          <a:off x="1079500" y="12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27053</xdr:rowOff>
    </xdr:from>
    <xdr:ext cx="599010" cy="259045"/>
    <xdr:sp macro="" textlink="">
      <xdr:nvSpPr>
        <xdr:cNvPr id="208" name="テキスト ボックス 207"/>
        <xdr:cNvSpPr txBox="1"/>
      </xdr:nvSpPr>
      <xdr:spPr>
        <a:xfrm>
          <a:off x="830795" y="1271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60621</xdr:rowOff>
    </xdr:from>
    <xdr:to>
      <xdr:col>24</xdr:col>
      <xdr:colOff>63500</xdr:colOff>
      <xdr:row>98</xdr:row>
      <xdr:rowOff>89506</xdr:rowOff>
    </xdr:to>
    <xdr:cxnSp macro="">
      <xdr:nvCxnSpPr>
        <xdr:cNvPr id="240" name="直線コネクタ 239"/>
        <xdr:cNvCxnSpPr/>
      </xdr:nvCxnSpPr>
      <xdr:spPr>
        <a:xfrm>
          <a:off x="3797300" y="16862721"/>
          <a:ext cx="8382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60621</xdr:rowOff>
    </xdr:from>
    <xdr:to>
      <xdr:col>19</xdr:col>
      <xdr:colOff>177800</xdr:colOff>
      <xdr:row>98</xdr:row>
      <xdr:rowOff>104577</xdr:rowOff>
    </xdr:to>
    <xdr:cxnSp macro="">
      <xdr:nvCxnSpPr>
        <xdr:cNvPr id="243" name="直線コネクタ 242"/>
        <xdr:cNvCxnSpPr/>
      </xdr:nvCxnSpPr>
      <xdr:spPr>
        <a:xfrm flipV="1">
          <a:off x="2908300" y="16862721"/>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103287</xdr:rowOff>
    </xdr:from>
    <xdr:to>
      <xdr:col>15</xdr:col>
      <xdr:colOff>50800</xdr:colOff>
      <xdr:row>98</xdr:row>
      <xdr:rowOff>104577</xdr:rowOff>
    </xdr:to>
    <xdr:cxnSp macro="">
      <xdr:nvCxnSpPr>
        <xdr:cNvPr id="246" name="直線コネクタ 245"/>
        <xdr:cNvCxnSpPr/>
      </xdr:nvCxnSpPr>
      <xdr:spPr>
        <a:xfrm>
          <a:off x="2019300" y="1690538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87824</xdr:rowOff>
    </xdr:from>
    <xdr:to>
      <xdr:col>10</xdr:col>
      <xdr:colOff>114300</xdr:colOff>
      <xdr:row>98</xdr:row>
      <xdr:rowOff>103287</xdr:rowOff>
    </xdr:to>
    <xdr:cxnSp macro="">
      <xdr:nvCxnSpPr>
        <xdr:cNvPr id="249" name="直線コネクタ 248"/>
        <xdr:cNvCxnSpPr/>
      </xdr:nvCxnSpPr>
      <xdr:spPr>
        <a:xfrm>
          <a:off x="1130300" y="16889924"/>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38706</xdr:rowOff>
    </xdr:from>
    <xdr:to>
      <xdr:col>24</xdr:col>
      <xdr:colOff>114300</xdr:colOff>
      <xdr:row>98</xdr:row>
      <xdr:rowOff>140306</xdr:rowOff>
    </xdr:to>
    <xdr:sp macro="" textlink="">
      <xdr:nvSpPr>
        <xdr:cNvPr id="259" name="楕円 258"/>
        <xdr:cNvSpPr/>
      </xdr:nvSpPr>
      <xdr:spPr>
        <a:xfrm>
          <a:off x="45847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17133</xdr:rowOff>
    </xdr:from>
    <xdr:ext cx="534377" cy="259045"/>
    <xdr:sp macro="" textlink="">
      <xdr:nvSpPr>
        <xdr:cNvPr id="260" name="衛生費該当値テキスト"/>
        <xdr:cNvSpPr txBox="1"/>
      </xdr:nvSpPr>
      <xdr:spPr>
        <a:xfrm>
          <a:off x="4686300" y="16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9821</xdr:rowOff>
    </xdr:from>
    <xdr:to>
      <xdr:col>20</xdr:col>
      <xdr:colOff>38100</xdr:colOff>
      <xdr:row>98</xdr:row>
      <xdr:rowOff>111421</xdr:rowOff>
    </xdr:to>
    <xdr:sp macro="" textlink="">
      <xdr:nvSpPr>
        <xdr:cNvPr id="261" name="楕円 260"/>
        <xdr:cNvSpPr/>
      </xdr:nvSpPr>
      <xdr:spPr>
        <a:xfrm>
          <a:off x="3746500" y="168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102548</xdr:rowOff>
    </xdr:from>
    <xdr:ext cx="534377" cy="259045"/>
    <xdr:sp macro="" textlink="">
      <xdr:nvSpPr>
        <xdr:cNvPr id="262" name="テキスト ボックス 261"/>
        <xdr:cNvSpPr txBox="1"/>
      </xdr:nvSpPr>
      <xdr:spPr>
        <a:xfrm>
          <a:off x="3530111" y="169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53777</xdr:rowOff>
    </xdr:from>
    <xdr:to>
      <xdr:col>15</xdr:col>
      <xdr:colOff>101600</xdr:colOff>
      <xdr:row>98</xdr:row>
      <xdr:rowOff>155377</xdr:rowOff>
    </xdr:to>
    <xdr:sp macro="" textlink="">
      <xdr:nvSpPr>
        <xdr:cNvPr id="263" name="楕円 262"/>
        <xdr:cNvSpPr/>
      </xdr:nvSpPr>
      <xdr:spPr>
        <a:xfrm>
          <a:off x="2857500" y="1685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146504</xdr:rowOff>
    </xdr:from>
    <xdr:ext cx="534377" cy="259045"/>
    <xdr:sp macro="" textlink="">
      <xdr:nvSpPr>
        <xdr:cNvPr id="264" name="テキスト ボックス 263"/>
        <xdr:cNvSpPr txBox="1"/>
      </xdr:nvSpPr>
      <xdr:spPr>
        <a:xfrm>
          <a:off x="2641111" y="1694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52487</xdr:rowOff>
    </xdr:from>
    <xdr:to>
      <xdr:col>10</xdr:col>
      <xdr:colOff>165100</xdr:colOff>
      <xdr:row>98</xdr:row>
      <xdr:rowOff>154087</xdr:rowOff>
    </xdr:to>
    <xdr:sp macro="" textlink="">
      <xdr:nvSpPr>
        <xdr:cNvPr id="265" name="楕円 264"/>
        <xdr:cNvSpPr/>
      </xdr:nvSpPr>
      <xdr:spPr>
        <a:xfrm>
          <a:off x="1968500" y="168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145214</xdr:rowOff>
    </xdr:from>
    <xdr:ext cx="534377" cy="259045"/>
    <xdr:sp macro="" textlink="">
      <xdr:nvSpPr>
        <xdr:cNvPr id="266" name="テキスト ボックス 265"/>
        <xdr:cNvSpPr txBox="1"/>
      </xdr:nvSpPr>
      <xdr:spPr>
        <a:xfrm>
          <a:off x="1752111" y="169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37024</xdr:rowOff>
    </xdr:from>
    <xdr:to>
      <xdr:col>6</xdr:col>
      <xdr:colOff>38100</xdr:colOff>
      <xdr:row>98</xdr:row>
      <xdr:rowOff>138624</xdr:rowOff>
    </xdr:to>
    <xdr:sp macro="" textlink="">
      <xdr:nvSpPr>
        <xdr:cNvPr id="267" name="楕円 266"/>
        <xdr:cNvSpPr/>
      </xdr:nvSpPr>
      <xdr:spPr>
        <a:xfrm>
          <a:off x="1079500" y="168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129751</xdr:rowOff>
    </xdr:from>
    <xdr:ext cx="534377" cy="259045"/>
    <xdr:sp macro="" textlink="">
      <xdr:nvSpPr>
        <xdr:cNvPr id="268" name="テキスト ボックス 267"/>
        <xdr:cNvSpPr txBox="1"/>
      </xdr:nvSpPr>
      <xdr:spPr>
        <a:xfrm>
          <a:off x="863111" y="169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41076</xdr:rowOff>
    </xdr:from>
    <xdr:to>
      <xdr:col>41</xdr:col>
      <xdr:colOff>50800</xdr:colOff>
      <xdr:row>39</xdr:row>
      <xdr:rowOff>98878</xdr:rowOff>
    </xdr:to>
    <xdr:cxnSp macro="">
      <xdr:nvCxnSpPr>
        <xdr:cNvPr id="308" name="直線コネクタ 307"/>
        <xdr:cNvCxnSpPr/>
      </xdr:nvCxnSpPr>
      <xdr:spPr>
        <a:xfrm>
          <a:off x="6972300" y="6727626"/>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161726</xdr:rowOff>
    </xdr:from>
    <xdr:to>
      <xdr:col>36</xdr:col>
      <xdr:colOff>165100</xdr:colOff>
      <xdr:row>39</xdr:row>
      <xdr:rowOff>91876</xdr:rowOff>
    </xdr:to>
    <xdr:sp macro="" textlink="">
      <xdr:nvSpPr>
        <xdr:cNvPr id="326" name="楕円 325"/>
        <xdr:cNvSpPr/>
      </xdr:nvSpPr>
      <xdr:spPr>
        <a:xfrm>
          <a:off x="692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83003</xdr:rowOff>
    </xdr:from>
    <xdr:ext cx="378565" cy="259045"/>
    <xdr:sp macro="" textlink="">
      <xdr:nvSpPr>
        <xdr:cNvPr id="327" name="テキスト ボックス 326"/>
        <xdr:cNvSpPr txBox="1"/>
      </xdr:nvSpPr>
      <xdr:spPr>
        <a:xfrm>
          <a:off x="6783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5226</xdr:rowOff>
    </xdr:from>
    <xdr:to>
      <xdr:col>55</xdr:col>
      <xdr:colOff>0</xdr:colOff>
      <xdr:row>57</xdr:row>
      <xdr:rowOff>21419</xdr:rowOff>
    </xdr:to>
    <xdr:cxnSp macro="">
      <xdr:nvCxnSpPr>
        <xdr:cNvPr id="356" name="直線コネクタ 355"/>
        <xdr:cNvCxnSpPr/>
      </xdr:nvCxnSpPr>
      <xdr:spPr>
        <a:xfrm flipV="1">
          <a:off x="9639300" y="9777876"/>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21419</xdr:rowOff>
    </xdr:from>
    <xdr:to>
      <xdr:col>50</xdr:col>
      <xdr:colOff>114300</xdr:colOff>
      <xdr:row>57</xdr:row>
      <xdr:rowOff>38335</xdr:rowOff>
    </xdr:to>
    <xdr:cxnSp macro="">
      <xdr:nvCxnSpPr>
        <xdr:cNvPr id="359" name="直線コネクタ 358"/>
        <xdr:cNvCxnSpPr/>
      </xdr:nvCxnSpPr>
      <xdr:spPr>
        <a:xfrm flipV="1">
          <a:off x="8750300" y="979406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19361</xdr:rowOff>
    </xdr:from>
    <xdr:to>
      <xdr:col>45</xdr:col>
      <xdr:colOff>177800</xdr:colOff>
      <xdr:row>57</xdr:row>
      <xdr:rowOff>38335</xdr:rowOff>
    </xdr:to>
    <xdr:cxnSp macro="">
      <xdr:nvCxnSpPr>
        <xdr:cNvPr id="362" name="直線コネクタ 361"/>
        <xdr:cNvCxnSpPr/>
      </xdr:nvCxnSpPr>
      <xdr:spPr>
        <a:xfrm>
          <a:off x="7861300" y="979201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19361</xdr:rowOff>
    </xdr:from>
    <xdr:to>
      <xdr:col>41</xdr:col>
      <xdr:colOff>50800</xdr:colOff>
      <xdr:row>57</xdr:row>
      <xdr:rowOff>37230</xdr:rowOff>
    </xdr:to>
    <xdr:cxnSp macro="">
      <xdr:nvCxnSpPr>
        <xdr:cNvPr id="365" name="直線コネクタ 364"/>
        <xdr:cNvCxnSpPr/>
      </xdr:nvCxnSpPr>
      <xdr:spPr>
        <a:xfrm flipV="1">
          <a:off x="6972300" y="979201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67" name="テキスト ボックス 366"/>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125876</xdr:rowOff>
    </xdr:from>
    <xdr:to>
      <xdr:col>55</xdr:col>
      <xdr:colOff>50800</xdr:colOff>
      <xdr:row>57</xdr:row>
      <xdr:rowOff>56026</xdr:rowOff>
    </xdr:to>
    <xdr:sp macro="" textlink="">
      <xdr:nvSpPr>
        <xdr:cNvPr id="375" name="楕円 374"/>
        <xdr:cNvSpPr/>
      </xdr:nvSpPr>
      <xdr:spPr>
        <a:xfrm>
          <a:off x="10426700" y="97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104303</xdr:rowOff>
    </xdr:from>
    <xdr:ext cx="534377" cy="259045"/>
    <xdr:sp macro="" textlink="">
      <xdr:nvSpPr>
        <xdr:cNvPr id="376" name="農林水産業費該当値テキスト"/>
        <xdr:cNvSpPr txBox="1"/>
      </xdr:nvSpPr>
      <xdr:spPr>
        <a:xfrm>
          <a:off x="10528300" y="97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142069</xdr:rowOff>
    </xdr:from>
    <xdr:to>
      <xdr:col>50</xdr:col>
      <xdr:colOff>165100</xdr:colOff>
      <xdr:row>57</xdr:row>
      <xdr:rowOff>72219</xdr:rowOff>
    </xdr:to>
    <xdr:sp macro="" textlink="">
      <xdr:nvSpPr>
        <xdr:cNvPr id="377" name="楕円 376"/>
        <xdr:cNvSpPr/>
      </xdr:nvSpPr>
      <xdr:spPr>
        <a:xfrm>
          <a:off x="9588500" y="9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63346</xdr:rowOff>
    </xdr:from>
    <xdr:ext cx="534377" cy="259045"/>
    <xdr:sp macro="" textlink="">
      <xdr:nvSpPr>
        <xdr:cNvPr id="378" name="テキスト ボックス 377"/>
        <xdr:cNvSpPr txBox="1"/>
      </xdr:nvSpPr>
      <xdr:spPr>
        <a:xfrm>
          <a:off x="9372111" y="98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158985</xdr:rowOff>
    </xdr:from>
    <xdr:to>
      <xdr:col>46</xdr:col>
      <xdr:colOff>38100</xdr:colOff>
      <xdr:row>57</xdr:row>
      <xdr:rowOff>89135</xdr:rowOff>
    </xdr:to>
    <xdr:sp macro="" textlink="">
      <xdr:nvSpPr>
        <xdr:cNvPr id="379" name="楕円 378"/>
        <xdr:cNvSpPr/>
      </xdr:nvSpPr>
      <xdr:spPr>
        <a:xfrm>
          <a:off x="8699500" y="97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80262</xdr:rowOff>
    </xdr:from>
    <xdr:ext cx="534377" cy="259045"/>
    <xdr:sp macro="" textlink="">
      <xdr:nvSpPr>
        <xdr:cNvPr id="380" name="テキスト ボックス 379"/>
        <xdr:cNvSpPr txBox="1"/>
      </xdr:nvSpPr>
      <xdr:spPr>
        <a:xfrm>
          <a:off x="8483111" y="98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140011</xdr:rowOff>
    </xdr:from>
    <xdr:to>
      <xdr:col>41</xdr:col>
      <xdr:colOff>101600</xdr:colOff>
      <xdr:row>57</xdr:row>
      <xdr:rowOff>70161</xdr:rowOff>
    </xdr:to>
    <xdr:sp macro="" textlink="">
      <xdr:nvSpPr>
        <xdr:cNvPr id="381" name="楕円 380"/>
        <xdr:cNvSpPr/>
      </xdr:nvSpPr>
      <xdr:spPr>
        <a:xfrm>
          <a:off x="7810500" y="97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61288</xdr:rowOff>
    </xdr:from>
    <xdr:ext cx="534377" cy="259045"/>
    <xdr:sp macro="" textlink="">
      <xdr:nvSpPr>
        <xdr:cNvPr id="382" name="テキスト ボックス 381"/>
        <xdr:cNvSpPr txBox="1"/>
      </xdr:nvSpPr>
      <xdr:spPr>
        <a:xfrm>
          <a:off x="7594111" y="9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157880</xdr:rowOff>
    </xdr:from>
    <xdr:to>
      <xdr:col>36</xdr:col>
      <xdr:colOff>165100</xdr:colOff>
      <xdr:row>57</xdr:row>
      <xdr:rowOff>88030</xdr:rowOff>
    </xdr:to>
    <xdr:sp macro="" textlink="">
      <xdr:nvSpPr>
        <xdr:cNvPr id="383" name="楕円 382"/>
        <xdr:cNvSpPr/>
      </xdr:nvSpPr>
      <xdr:spPr>
        <a:xfrm>
          <a:off x="6921500" y="97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79157</xdr:rowOff>
    </xdr:from>
    <xdr:ext cx="534377" cy="259045"/>
    <xdr:sp macro="" textlink="">
      <xdr:nvSpPr>
        <xdr:cNvPr id="384" name="テキスト ボックス 383"/>
        <xdr:cNvSpPr txBox="1"/>
      </xdr:nvSpPr>
      <xdr:spPr>
        <a:xfrm>
          <a:off x="6705111" y="98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128879</xdr:rowOff>
    </xdr:from>
    <xdr:to>
      <xdr:col>55</xdr:col>
      <xdr:colOff>0</xdr:colOff>
      <xdr:row>78</xdr:row>
      <xdr:rowOff>137852</xdr:rowOff>
    </xdr:to>
    <xdr:cxnSp macro="">
      <xdr:nvCxnSpPr>
        <xdr:cNvPr id="413" name="直線コネクタ 412"/>
        <xdr:cNvCxnSpPr/>
      </xdr:nvCxnSpPr>
      <xdr:spPr>
        <a:xfrm>
          <a:off x="9639300" y="13501979"/>
          <a:ext cx="8382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128879</xdr:rowOff>
    </xdr:from>
    <xdr:to>
      <xdr:col>50</xdr:col>
      <xdr:colOff>114300</xdr:colOff>
      <xdr:row>78</xdr:row>
      <xdr:rowOff>131966</xdr:rowOff>
    </xdr:to>
    <xdr:cxnSp macro="">
      <xdr:nvCxnSpPr>
        <xdr:cNvPr id="416" name="直線コネクタ 415"/>
        <xdr:cNvCxnSpPr/>
      </xdr:nvCxnSpPr>
      <xdr:spPr>
        <a:xfrm flipV="1">
          <a:off x="8750300" y="1350197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79978</xdr:rowOff>
    </xdr:from>
    <xdr:to>
      <xdr:col>45</xdr:col>
      <xdr:colOff>177800</xdr:colOff>
      <xdr:row>78</xdr:row>
      <xdr:rowOff>131966</xdr:rowOff>
    </xdr:to>
    <xdr:cxnSp macro="">
      <xdr:nvCxnSpPr>
        <xdr:cNvPr id="419" name="直線コネクタ 418"/>
        <xdr:cNvCxnSpPr/>
      </xdr:nvCxnSpPr>
      <xdr:spPr>
        <a:xfrm>
          <a:off x="7861300" y="13453078"/>
          <a:ext cx="8890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79978</xdr:rowOff>
    </xdr:from>
    <xdr:to>
      <xdr:col>41</xdr:col>
      <xdr:colOff>50800</xdr:colOff>
      <xdr:row>78</xdr:row>
      <xdr:rowOff>125964</xdr:rowOff>
    </xdr:to>
    <xdr:cxnSp macro="">
      <xdr:nvCxnSpPr>
        <xdr:cNvPr id="422" name="直線コネクタ 421"/>
        <xdr:cNvCxnSpPr/>
      </xdr:nvCxnSpPr>
      <xdr:spPr>
        <a:xfrm flipV="1">
          <a:off x="6972300" y="13453078"/>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87052</xdr:rowOff>
    </xdr:from>
    <xdr:to>
      <xdr:col>55</xdr:col>
      <xdr:colOff>50800</xdr:colOff>
      <xdr:row>79</xdr:row>
      <xdr:rowOff>17202</xdr:rowOff>
    </xdr:to>
    <xdr:sp macro="" textlink="">
      <xdr:nvSpPr>
        <xdr:cNvPr id="432" name="楕円 431"/>
        <xdr:cNvSpPr/>
      </xdr:nvSpPr>
      <xdr:spPr>
        <a:xfrm>
          <a:off x="10426700" y="134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1979</xdr:rowOff>
    </xdr:from>
    <xdr:ext cx="469744" cy="259045"/>
    <xdr:sp macro="" textlink="">
      <xdr:nvSpPr>
        <xdr:cNvPr id="433" name="商工費該当値テキスト"/>
        <xdr:cNvSpPr txBox="1"/>
      </xdr:nvSpPr>
      <xdr:spPr>
        <a:xfrm>
          <a:off x="10528300" y="133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78079</xdr:rowOff>
    </xdr:from>
    <xdr:to>
      <xdr:col>50</xdr:col>
      <xdr:colOff>165100</xdr:colOff>
      <xdr:row>79</xdr:row>
      <xdr:rowOff>8229</xdr:rowOff>
    </xdr:to>
    <xdr:sp macro="" textlink="">
      <xdr:nvSpPr>
        <xdr:cNvPr id="434" name="楕円 433"/>
        <xdr:cNvSpPr/>
      </xdr:nvSpPr>
      <xdr:spPr>
        <a:xfrm>
          <a:off x="9588500" y="134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170806</xdr:rowOff>
    </xdr:from>
    <xdr:ext cx="469744" cy="259045"/>
    <xdr:sp macro="" textlink="">
      <xdr:nvSpPr>
        <xdr:cNvPr id="435" name="テキスト ボックス 434"/>
        <xdr:cNvSpPr txBox="1"/>
      </xdr:nvSpPr>
      <xdr:spPr>
        <a:xfrm>
          <a:off x="9404428" y="135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81166</xdr:rowOff>
    </xdr:from>
    <xdr:to>
      <xdr:col>46</xdr:col>
      <xdr:colOff>38100</xdr:colOff>
      <xdr:row>79</xdr:row>
      <xdr:rowOff>11316</xdr:rowOff>
    </xdr:to>
    <xdr:sp macro="" textlink="">
      <xdr:nvSpPr>
        <xdr:cNvPr id="436" name="楕円 435"/>
        <xdr:cNvSpPr/>
      </xdr:nvSpPr>
      <xdr:spPr>
        <a:xfrm>
          <a:off x="8699500" y="134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2443</xdr:rowOff>
    </xdr:from>
    <xdr:ext cx="469744" cy="259045"/>
    <xdr:sp macro="" textlink="">
      <xdr:nvSpPr>
        <xdr:cNvPr id="437" name="テキスト ボックス 436"/>
        <xdr:cNvSpPr txBox="1"/>
      </xdr:nvSpPr>
      <xdr:spPr>
        <a:xfrm>
          <a:off x="8515428" y="135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29178</xdr:rowOff>
    </xdr:from>
    <xdr:to>
      <xdr:col>41</xdr:col>
      <xdr:colOff>101600</xdr:colOff>
      <xdr:row>78</xdr:row>
      <xdr:rowOff>130778</xdr:rowOff>
    </xdr:to>
    <xdr:sp macro="" textlink="">
      <xdr:nvSpPr>
        <xdr:cNvPr id="438" name="楕円 437"/>
        <xdr:cNvSpPr/>
      </xdr:nvSpPr>
      <xdr:spPr>
        <a:xfrm>
          <a:off x="7810500" y="134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121905</xdr:rowOff>
    </xdr:from>
    <xdr:ext cx="469744" cy="259045"/>
    <xdr:sp macro="" textlink="">
      <xdr:nvSpPr>
        <xdr:cNvPr id="439" name="テキスト ボックス 438"/>
        <xdr:cNvSpPr txBox="1"/>
      </xdr:nvSpPr>
      <xdr:spPr>
        <a:xfrm>
          <a:off x="7626428" y="1349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75164</xdr:rowOff>
    </xdr:from>
    <xdr:to>
      <xdr:col>36</xdr:col>
      <xdr:colOff>165100</xdr:colOff>
      <xdr:row>79</xdr:row>
      <xdr:rowOff>5314</xdr:rowOff>
    </xdr:to>
    <xdr:sp macro="" textlink="">
      <xdr:nvSpPr>
        <xdr:cNvPr id="440" name="楕円 439"/>
        <xdr:cNvSpPr/>
      </xdr:nvSpPr>
      <xdr:spPr>
        <a:xfrm>
          <a:off x="6921500" y="134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167891</xdr:rowOff>
    </xdr:from>
    <xdr:ext cx="469744" cy="259045"/>
    <xdr:sp macro="" textlink="">
      <xdr:nvSpPr>
        <xdr:cNvPr id="441" name="テキスト ボックス 440"/>
        <xdr:cNvSpPr txBox="1"/>
      </xdr:nvSpPr>
      <xdr:spPr>
        <a:xfrm>
          <a:off x="6737428" y="135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157806</xdr:rowOff>
    </xdr:from>
    <xdr:to>
      <xdr:col>55</xdr:col>
      <xdr:colOff>0</xdr:colOff>
      <xdr:row>97</xdr:row>
      <xdr:rowOff>170757</xdr:rowOff>
    </xdr:to>
    <xdr:cxnSp macro="">
      <xdr:nvCxnSpPr>
        <xdr:cNvPr id="468" name="直線コネクタ 467"/>
        <xdr:cNvCxnSpPr/>
      </xdr:nvCxnSpPr>
      <xdr:spPr>
        <a:xfrm flipV="1">
          <a:off x="9639300" y="16788456"/>
          <a:ext cx="838200" cy="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100020</xdr:rowOff>
    </xdr:from>
    <xdr:to>
      <xdr:col>50</xdr:col>
      <xdr:colOff>114300</xdr:colOff>
      <xdr:row>97</xdr:row>
      <xdr:rowOff>170757</xdr:rowOff>
    </xdr:to>
    <xdr:cxnSp macro="">
      <xdr:nvCxnSpPr>
        <xdr:cNvPr id="471" name="直線コネクタ 470"/>
        <xdr:cNvCxnSpPr/>
      </xdr:nvCxnSpPr>
      <xdr:spPr>
        <a:xfrm>
          <a:off x="8750300" y="16730670"/>
          <a:ext cx="889000" cy="7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100020</xdr:rowOff>
    </xdr:from>
    <xdr:to>
      <xdr:col>45</xdr:col>
      <xdr:colOff>177800</xdr:colOff>
      <xdr:row>98</xdr:row>
      <xdr:rowOff>11113</xdr:rowOff>
    </xdr:to>
    <xdr:cxnSp macro="">
      <xdr:nvCxnSpPr>
        <xdr:cNvPr id="474" name="直線コネクタ 473"/>
        <xdr:cNvCxnSpPr/>
      </xdr:nvCxnSpPr>
      <xdr:spPr>
        <a:xfrm flipV="1">
          <a:off x="7861300" y="16730670"/>
          <a:ext cx="889000" cy="8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11113</xdr:rowOff>
    </xdr:from>
    <xdr:to>
      <xdr:col>41</xdr:col>
      <xdr:colOff>50800</xdr:colOff>
      <xdr:row>98</xdr:row>
      <xdr:rowOff>50107</xdr:rowOff>
    </xdr:to>
    <xdr:cxnSp macro="">
      <xdr:nvCxnSpPr>
        <xdr:cNvPr id="477" name="直線コネクタ 476"/>
        <xdr:cNvCxnSpPr/>
      </xdr:nvCxnSpPr>
      <xdr:spPr>
        <a:xfrm flipV="1">
          <a:off x="6972300" y="16813213"/>
          <a:ext cx="889000" cy="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141967</xdr:rowOff>
    </xdr:from>
    <xdr:ext cx="534377" cy="259045"/>
    <xdr:sp macro="" textlink="">
      <xdr:nvSpPr>
        <xdr:cNvPr id="479" name="テキスト ボックス 478"/>
        <xdr:cNvSpPr txBox="1"/>
      </xdr:nvSpPr>
      <xdr:spPr>
        <a:xfrm>
          <a:off x="7594111" y="164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107006</xdr:rowOff>
    </xdr:from>
    <xdr:to>
      <xdr:col>55</xdr:col>
      <xdr:colOff>50800</xdr:colOff>
      <xdr:row>98</xdr:row>
      <xdr:rowOff>37156</xdr:rowOff>
    </xdr:to>
    <xdr:sp macro="" textlink="">
      <xdr:nvSpPr>
        <xdr:cNvPr id="487" name="楕円 486"/>
        <xdr:cNvSpPr/>
      </xdr:nvSpPr>
      <xdr:spPr>
        <a:xfrm>
          <a:off x="10426700" y="167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21933</xdr:rowOff>
    </xdr:from>
    <xdr:ext cx="534377" cy="259045"/>
    <xdr:sp macro="" textlink="">
      <xdr:nvSpPr>
        <xdr:cNvPr id="488" name="土木費該当値テキスト"/>
        <xdr:cNvSpPr txBox="1"/>
      </xdr:nvSpPr>
      <xdr:spPr>
        <a:xfrm>
          <a:off x="10528300" y="16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119957</xdr:rowOff>
    </xdr:from>
    <xdr:to>
      <xdr:col>50</xdr:col>
      <xdr:colOff>165100</xdr:colOff>
      <xdr:row>98</xdr:row>
      <xdr:rowOff>50107</xdr:rowOff>
    </xdr:to>
    <xdr:sp macro="" textlink="">
      <xdr:nvSpPr>
        <xdr:cNvPr id="489" name="楕円 488"/>
        <xdr:cNvSpPr/>
      </xdr:nvSpPr>
      <xdr:spPr>
        <a:xfrm>
          <a:off x="9588500" y="167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41234</xdr:rowOff>
    </xdr:from>
    <xdr:ext cx="534377" cy="259045"/>
    <xdr:sp macro="" textlink="">
      <xdr:nvSpPr>
        <xdr:cNvPr id="490" name="テキスト ボックス 489"/>
        <xdr:cNvSpPr txBox="1"/>
      </xdr:nvSpPr>
      <xdr:spPr>
        <a:xfrm>
          <a:off x="9372111" y="168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49220</xdr:rowOff>
    </xdr:from>
    <xdr:to>
      <xdr:col>46</xdr:col>
      <xdr:colOff>38100</xdr:colOff>
      <xdr:row>97</xdr:row>
      <xdr:rowOff>150820</xdr:rowOff>
    </xdr:to>
    <xdr:sp macro="" textlink="">
      <xdr:nvSpPr>
        <xdr:cNvPr id="491" name="楕円 490"/>
        <xdr:cNvSpPr/>
      </xdr:nvSpPr>
      <xdr:spPr>
        <a:xfrm>
          <a:off x="8699500" y="1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141947</xdr:rowOff>
    </xdr:from>
    <xdr:ext cx="534377" cy="259045"/>
    <xdr:sp macro="" textlink="">
      <xdr:nvSpPr>
        <xdr:cNvPr id="492" name="テキスト ボックス 491"/>
        <xdr:cNvSpPr txBox="1"/>
      </xdr:nvSpPr>
      <xdr:spPr>
        <a:xfrm>
          <a:off x="8483111" y="1677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131763</xdr:rowOff>
    </xdr:from>
    <xdr:to>
      <xdr:col>41</xdr:col>
      <xdr:colOff>101600</xdr:colOff>
      <xdr:row>98</xdr:row>
      <xdr:rowOff>61913</xdr:rowOff>
    </xdr:to>
    <xdr:sp macro="" textlink="">
      <xdr:nvSpPr>
        <xdr:cNvPr id="493" name="楕円 492"/>
        <xdr:cNvSpPr/>
      </xdr:nvSpPr>
      <xdr:spPr>
        <a:xfrm>
          <a:off x="7810500" y="16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53040</xdr:rowOff>
    </xdr:from>
    <xdr:ext cx="534377" cy="259045"/>
    <xdr:sp macro="" textlink="">
      <xdr:nvSpPr>
        <xdr:cNvPr id="494" name="テキスト ボックス 493"/>
        <xdr:cNvSpPr txBox="1"/>
      </xdr:nvSpPr>
      <xdr:spPr>
        <a:xfrm>
          <a:off x="7594111" y="168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170757</xdr:rowOff>
    </xdr:from>
    <xdr:to>
      <xdr:col>36</xdr:col>
      <xdr:colOff>165100</xdr:colOff>
      <xdr:row>98</xdr:row>
      <xdr:rowOff>100907</xdr:rowOff>
    </xdr:to>
    <xdr:sp macro="" textlink="">
      <xdr:nvSpPr>
        <xdr:cNvPr id="495" name="楕円 494"/>
        <xdr:cNvSpPr/>
      </xdr:nvSpPr>
      <xdr:spPr>
        <a:xfrm>
          <a:off x="6921500" y="168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92034</xdr:rowOff>
    </xdr:from>
    <xdr:ext cx="534377" cy="259045"/>
    <xdr:sp macro="" textlink="">
      <xdr:nvSpPr>
        <xdr:cNvPr id="496" name="テキスト ボックス 495"/>
        <xdr:cNvSpPr txBox="1"/>
      </xdr:nvSpPr>
      <xdr:spPr>
        <a:xfrm>
          <a:off x="6705111" y="168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89637</xdr:rowOff>
    </xdr:from>
    <xdr:to>
      <xdr:col>85</xdr:col>
      <xdr:colOff>127000</xdr:colOff>
      <xdr:row>37</xdr:row>
      <xdr:rowOff>94837</xdr:rowOff>
    </xdr:to>
    <xdr:cxnSp macro="">
      <xdr:nvCxnSpPr>
        <xdr:cNvPr id="525" name="直線コネクタ 524"/>
        <xdr:cNvCxnSpPr/>
      </xdr:nvCxnSpPr>
      <xdr:spPr>
        <a:xfrm flipV="1">
          <a:off x="15481300" y="6433287"/>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92304</xdr:rowOff>
    </xdr:from>
    <xdr:to>
      <xdr:col>81</xdr:col>
      <xdr:colOff>50800</xdr:colOff>
      <xdr:row>37</xdr:row>
      <xdr:rowOff>94837</xdr:rowOff>
    </xdr:to>
    <xdr:cxnSp macro="">
      <xdr:nvCxnSpPr>
        <xdr:cNvPr id="528" name="直線コネクタ 527"/>
        <xdr:cNvCxnSpPr/>
      </xdr:nvCxnSpPr>
      <xdr:spPr>
        <a:xfrm>
          <a:off x="14592300" y="643595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124898</xdr:rowOff>
    </xdr:from>
    <xdr:to>
      <xdr:col>76</xdr:col>
      <xdr:colOff>114300</xdr:colOff>
      <xdr:row>37</xdr:row>
      <xdr:rowOff>92304</xdr:rowOff>
    </xdr:to>
    <xdr:cxnSp macro="">
      <xdr:nvCxnSpPr>
        <xdr:cNvPr id="531" name="直線コネクタ 530"/>
        <xdr:cNvCxnSpPr/>
      </xdr:nvCxnSpPr>
      <xdr:spPr>
        <a:xfrm>
          <a:off x="13703300" y="6125648"/>
          <a:ext cx="889000" cy="3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124898</xdr:rowOff>
    </xdr:from>
    <xdr:to>
      <xdr:col>71</xdr:col>
      <xdr:colOff>177800</xdr:colOff>
      <xdr:row>37</xdr:row>
      <xdr:rowOff>114192</xdr:rowOff>
    </xdr:to>
    <xdr:cxnSp macro="">
      <xdr:nvCxnSpPr>
        <xdr:cNvPr id="534" name="直線コネクタ 533"/>
        <xdr:cNvCxnSpPr/>
      </xdr:nvCxnSpPr>
      <xdr:spPr>
        <a:xfrm flipV="1">
          <a:off x="12814300" y="6125648"/>
          <a:ext cx="889000" cy="3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90054</xdr:rowOff>
    </xdr:from>
    <xdr:ext cx="534377" cy="259045"/>
    <xdr:sp macro="" textlink="">
      <xdr:nvSpPr>
        <xdr:cNvPr id="536" name="テキスト ボックス 535"/>
        <xdr:cNvSpPr txBox="1"/>
      </xdr:nvSpPr>
      <xdr:spPr>
        <a:xfrm>
          <a:off x="13436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38837</xdr:rowOff>
    </xdr:from>
    <xdr:to>
      <xdr:col>85</xdr:col>
      <xdr:colOff>177800</xdr:colOff>
      <xdr:row>37</xdr:row>
      <xdr:rowOff>140437</xdr:rowOff>
    </xdr:to>
    <xdr:sp macro="" textlink="">
      <xdr:nvSpPr>
        <xdr:cNvPr id="544" name="楕円 543"/>
        <xdr:cNvSpPr/>
      </xdr:nvSpPr>
      <xdr:spPr>
        <a:xfrm>
          <a:off x="162687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125214</xdr:rowOff>
    </xdr:from>
    <xdr:ext cx="534377" cy="259045"/>
    <xdr:sp macro="" textlink="">
      <xdr:nvSpPr>
        <xdr:cNvPr id="545" name="消防費該当値テキスト"/>
        <xdr:cNvSpPr txBox="1"/>
      </xdr:nvSpPr>
      <xdr:spPr>
        <a:xfrm>
          <a:off x="16370300" y="62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44037</xdr:rowOff>
    </xdr:from>
    <xdr:to>
      <xdr:col>81</xdr:col>
      <xdr:colOff>101600</xdr:colOff>
      <xdr:row>37</xdr:row>
      <xdr:rowOff>145637</xdr:rowOff>
    </xdr:to>
    <xdr:sp macro="" textlink="">
      <xdr:nvSpPr>
        <xdr:cNvPr id="546" name="楕円 545"/>
        <xdr:cNvSpPr/>
      </xdr:nvSpPr>
      <xdr:spPr>
        <a:xfrm>
          <a:off x="154305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136765</xdr:rowOff>
    </xdr:from>
    <xdr:ext cx="534377" cy="259045"/>
    <xdr:sp macro="" textlink="">
      <xdr:nvSpPr>
        <xdr:cNvPr id="547" name="テキスト ボックス 546"/>
        <xdr:cNvSpPr txBox="1"/>
      </xdr:nvSpPr>
      <xdr:spPr>
        <a:xfrm>
          <a:off x="15214111" y="64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41504</xdr:rowOff>
    </xdr:from>
    <xdr:to>
      <xdr:col>76</xdr:col>
      <xdr:colOff>165100</xdr:colOff>
      <xdr:row>37</xdr:row>
      <xdr:rowOff>143104</xdr:rowOff>
    </xdr:to>
    <xdr:sp macro="" textlink="">
      <xdr:nvSpPr>
        <xdr:cNvPr id="548" name="楕円 547"/>
        <xdr:cNvSpPr/>
      </xdr:nvSpPr>
      <xdr:spPr>
        <a:xfrm>
          <a:off x="14541500" y="6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134231</xdr:rowOff>
    </xdr:from>
    <xdr:ext cx="534377" cy="259045"/>
    <xdr:sp macro="" textlink="">
      <xdr:nvSpPr>
        <xdr:cNvPr id="549" name="テキスト ボックス 548"/>
        <xdr:cNvSpPr txBox="1"/>
      </xdr:nvSpPr>
      <xdr:spPr>
        <a:xfrm>
          <a:off x="14325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74098</xdr:rowOff>
    </xdr:from>
    <xdr:to>
      <xdr:col>72</xdr:col>
      <xdr:colOff>38100</xdr:colOff>
      <xdr:row>36</xdr:row>
      <xdr:rowOff>4248</xdr:rowOff>
    </xdr:to>
    <xdr:sp macro="" textlink="">
      <xdr:nvSpPr>
        <xdr:cNvPr id="550" name="楕円 549"/>
        <xdr:cNvSpPr/>
      </xdr:nvSpPr>
      <xdr:spPr>
        <a:xfrm>
          <a:off x="13652500" y="60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20775</xdr:rowOff>
    </xdr:from>
    <xdr:ext cx="534377" cy="259045"/>
    <xdr:sp macro="" textlink="">
      <xdr:nvSpPr>
        <xdr:cNvPr id="551" name="テキスト ボックス 550"/>
        <xdr:cNvSpPr txBox="1"/>
      </xdr:nvSpPr>
      <xdr:spPr>
        <a:xfrm>
          <a:off x="13436111" y="58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63392</xdr:rowOff>
    </xdr:from>
    <xdr:to>
      <xdr:col>67</xdr:col>
      <xdr:colOff>101600</xdr:colOff>
      <xdr:row>37</xdr:row>
      <xdr:rowOff>164991</xdr:rowOff>
    </xdr:to>
    <xdr:sp macro="" textlink="">
      <xdr:nvSpPr>
        <xdr:cNvPr id="552" name="楕円 551"/>
        <xdr:cNvSpPr/>
      </xdr:nvSpPr>
      <xdr:spPr>
        <a:xfrm>
          <a:off x="12763500" y="6407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156119</xdr:rowOff>
    </xdr:from>
    <xdr:ext cx="534377" cy="259045"/>
    <xdr:sp macro="" textlink="">
      <xdr:nvSpPr>
        <xdr:cNvPr id="553" name="テキスト ボックス 552"/>
        <xdr:cNvSpPr txBox="1"/>
      </xdr:nvSpPr>
      <xdr:spPr>
        <a:xfrm>
          <a:off x="12547111" y="64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162519</xdr:rowOff>
    </xdr:from>
    <xdr:to>
      <xdr:col>85</xdr:col>
      <xdr:colOff>127000</xdr:colOff>
      <xdr:row>58</xdr:row>
      <xdr:rowOff>6943</xdr:rowOff>
    </xdr:to>
    <xdr:cxnSp macro="">
      <xdr:nvCxnSpPr>
        <xdr:cNvPr id="580" name="直線コネクタ 579"/>
        <xdr:cNvCxnSpPr/>
      </xdr:nvCxnSpPr>
      <xdr:spPr>
        <a:xfrm flipV="1">
          <a:off x="15481300" y="9935169"/>
          <a:ext cx="8382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169889</xdr:rowOff>
    </xdr:from>
    <xdr:to>
      <xdr:col>81</xdr:col>
      <xdr:colOff>50800</xdr:colOff>
      <xdr:row>58</xdr:row>
      <xdr:rowOff>6943</xdr:rowOff>
    </xdr:to>
    <xdr:cxnSp macro="">
      <xdr:nvCxnSpPr>
        <xdr:cNvPr id="583" name="直線コネクタ 582"/>
        <xdr:cNvCxnSpPr/>
      </xdr:nvCxnSpPr>
      <xdr:spPr>
        <a:xfrm>
          <a:off x="14592300" y="9942539"/>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142544</xdr:rowOff>
    </xdr:from>
    <xdr:to>
      <xdr:col>76</xdr:col>
      <xdr:colOff>114300</xdr:colOff>
      <xdr:row>57</xdr:row>
      <xdr:rowOff>169889</xdr:rowOff>
    </xdr:to>
    <xdr:cxnSp macro="">
      <xdr:nvCxnSpPr>
        <xdr:cNvPr id="586" name="直線コネクタ 585"/>
        <xdr:cNvCxnSpPr/>
      </xdr:nvCxnSpPr>
      <xdr:spPr>
        <a:xfrm>
          <a:off x="13703300" y="9915194"/>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142544</xdr:rowOff>
    </xdr:from>
    <xdr:to>
      <xdr:col>71</xdr:col>
      <xdr:colOff>177800</xdr:colOff>
      <xdr:row>58</xdr:row>
      <xdr:rowOff>1827</xdr:rowOff>
    </xdr:to>
    <xdr:cxnSp macro="">
      <xdr:nvCxnSpPr>
        <xdr:cNvPr id="589" name="直線コネクタ 588"/>
        <xdr:cNvCxnSpPr/>
      </xdr:nvCxnSpPr>
      <xdr:spPr>
        <a:xfrm flipV="1">
          <a:off x="12814300" y="9915194"/>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106475</xdr:rowOff>
    </xdr:from>
    <xdr:ext cx="534377" cy="259045"/>
    <xdr:sp macro="" textlink="">
      <xdr:nvSpPr>
        <xdr:cNvPr id="591" name="テキスト ボックス 590"/>
        <xdr:cNvSpPr txBox="1"/>
      </xdr:nvSpPr>
      <xdr:spPr>
        <a:xfrm>
          <a:off x="13436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111719</xdr:rowOff>
    </xdr:from>
    <xdr:to>
      <xdr:col>85</xdr:col>
      <xdr:colOff>177800</xdr:colOff>
      <xdr:row>58</xdr:row>
      <xdr:rowOff>41869</xdr:rowOff>
    </xdr:to>
    <xdr:sp macro="" textlink="">
      <xdr:nvSpPr>
        <xdr:cNvPr id="599" name="楕円 598"/>
        <xdr:cNvSpPr/>
      </xdr:nvSpPr>
      <xdr:spPr>
        <a:xfrm>
          <a:off x="16268700" y="98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26646</xdr:rowOff>
    </xdr:from>
    <xdr:ext cx="534377" cy="259045"/>
    <xdr:sp macro="" textlink="">
      <xdr:nvSpPr>
        <xdr:cNvPr id="600" name="教育費該当値テキスト"/>
        <xdr:cNvSpPr txBox="1"/>
      </xdr:nvSpPr>
      <xdr:spPr>
        <a:xfrm>
          <a:off x="16370300" y="97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127593</xdr:rowOff>
    </xdr:from>
    <xdr:to>
      <xdr:col>81</xdr:col>
      <xdr:colOff>101600</xdr:colOff>
      <xdr:row>58</xdr:row>
      <xdr:rowOff>57743</xdr:rowOff>
    </xdr:to>
    <xdr:sp macro="" textlink="">
      <xdr:nvSpPr>
        <xdr:cNvPr id="601" name="楕円 600"/>
        <xdr:cNvSpPr/>
      </xdr:nvSpPr>
      <xdr:spPr>
        <a:xfrm>
          <a:off x="15430500" y="99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48870</xdr:rowOff>
    </xdr:from>
    <xdr:ext cx="534377" cy="259045"/>
    <xdr:sp macro="" textlink="">
      <xdr:nvSpPr>
        <xdr:cNvPr id="602" name="テキスト ボックス 601"/>
        <xdr:cNvSpPr txBox="1"/>
      </xdr:nvSpPr>
      <xdr:spPr>
        <a:xfrm>
          <a:off x="15214111" y="99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119089</xdr:rowOff>
    </xdr:from>
    <xdr:to>
      <xdr:col>76</xdr:col>
      <xdr:colOff>165100</xdr:colOff>
      <xdr:row>58</xdr:row>
      <xdr:rowOff>49239</xdr:rowOff>
    </xdr:to>
    <xdr:sp macro="" textlink="">
      <xdr:nvSpPr>
        <xdr:cNvPr id="603" name="楕円 602"/>
        <xdr:cNvSpPr/>
      </xdr:nvSpPr>
      <xdr:spPr>
        <a:xfrm>
          <a:off x="14541500" y="98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40366</xdr:rowOff>
    </xdr:from>
    <xdr:ext cx="534377" cy="259045"/>
    <xdr:sp macro="" textlink="">
      <xdr:nvSpPr>
        <xdr:cNvPr id="604" name="テキスト ボックス 603"/>
        <xdr:cNvSpPr txBox="1"/>
      </xdr:nvSpPr>
      <xdr:spPr>
        <a:xfrm>
          <a:off x="14325111" y="99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91744</xdr:rowOff>
    </xdr:from>
    <xdr:to>
      <xdr:col>72</xdr:col>
      <xdr:colOff>38100</xdr:colOff>
      <xdr:row>58</xdr:row>
      <xdr:rowOff>21894</xdr:rowOff>
    </xdr:to>
    <xdr:sp macro="" textlink="">
      <xdr:nvSpPr>
        <xdr:cNvPr id="605" name="楕円 604"/>
        <xdr:cNvSpPr/>
      </xdr:nvSpPr>
      <xdr:spPr>
        <a:xfrm>
          <a:off x="13652500" y="98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13021</xdr:rowOff>
    </xdr:from>
    <xdr:ext cx="534377" cy="259045"/>
    <xdr:sp macro="" textlink="">
      <xdr:nvSpPr>
        <xdr:cNvPr id="606" name="テキスト ボックス 605"/>
        <xdr:cNvSpPr txBox="1"/>
      </xdr:nvSpPr>
      <xdr:spPr>
        <a:xfrm>
          <a:off x="13436111" y="99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122477</xdr:rowOff>
    </xdr:from>
    <xdr:to>
      <xdr:col>67</xdr:col>
      <xdr:colOff>101600</xdr:colOff>
      <xdr:row>58</xdr:row>
      <xdr:rowOff>52627</xdr:rowOff>
    </xdr:to>
    <xdr:sp macro="" textlink="">
      <xdr:nvSpPr>
        <xdr:cNvPr id="607" name="楕円 606"/>
        <xdr:cNvSpPr/>
      </xdr:nvSpPr>
      <xdr:spPr>
        <a:xfrm>
          <a:off x="12763500" y="98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43754</xdr:rowOff>
    </xdr:from>
    <xdr:ext cx="534377" cy="259045"/>
    <xdr:sp macro="" textlink="">
      <xdr:nvSpPr>
        <xdr:cNvPr id="608" name="テキスト ボックス 607"/>
        <xdr:cNvSpPr txBox="1"/>
      </xdr:nvSpPr>
      <xdr:spPr>
        <a:xfrm>
          <a:off x="12547111" y="99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12089</xdr:rowOff>
    </xdr:from>
    <xdr:to>
      <xdr:col>85</xdr:col>
      <xdr:colOff>127000</xdr:colOff>
      <xdr:row>78</xdr:row>
      <xdr:rowOff>18982</xdr:rowOff>
    </xdr:to>
    <xdr:cxnSp macro="">
      <xdr:nvCxnSpPr>
        <xdr:cNvPr id="633" name="直線コネクタ 632"/>
        <xdr:cNvCxnSpPr/>
      </xdr:nvCxnSpPr>
      <xdr:spPr>
        <a:xfrm>
          <a:off x="15481300" y="13385189"/>
          <a:ext cx="8382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3558</xdr:rowOff>
    </xdr:from>
    <xdr:to>
      <xdr:col>81</xdr:col>
      <xdr:colOff>50800</xdr:colOff>
      <xdr:row>78</xdr:row>
      <xdr:rowOff>12089</xdr:rowOff>
    </xdr:to>
    <xdr:cxnSp macro="">
      <xdr:nvCxnSpPr>
        <xdr:cNvPr id="636" name="直線コネクタ 635"/>
        <xdr:cNvCxnSpPr/>
      </xdr:nvCxnSpPr>
      <xdr:spPr>
        <a:xfrm>
          <a:off x="14592300" y="13376658"/>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3558</xdr:rowOff>
    </xdr:from>
    <xdr:to>
      <xdr:col>76</xdr:col>
      <xdr:colOff>114300</xdr:colOff>
      <xdr:row>78</xdr:row>
      <xdr:rowOff>19788</xdr:rowOff>
    </xdr:to>
    <xdr:cxnSp macro="">
      <xdr:nvCxnSpPr>
        <xdr:cNvPr id="639" name="直線コネクタ 638"/>
        <xdr:cNvCxnSpPr/>
      </xdr:nvCxnSpPr>
      <xdr:spPr>
        <a:xfrm flipV="1">
          <a:off x="13703300" y="1337665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15948</xdr:rowOff>
    </xdr:from>
    <xdr:to>
      <xdr:col>71</xdr:col>
      <xdr:colOff>177800</xdr:colOff>
      <xdr:row>78</xdr:row>
      <xdr:rowOff>19788</xdr:rowOff>
    </xdr:to>
    <xdr:cxnSp macro="">
      <xdr:nvCxnSpPr>
        <xdr:cNvPr id="642" name="直線コネクタ 641"/>
        <xdr:cNvCxnSpPr/>
      </xdr:nvCxnSpPr>
      <xdr:spPr>
        <a:xfrm>
          <a:off x="12814300" y="1338904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139632</xdr:rowOff>
    </xdr:from>
    <xdr:to>
      <xdr:col>85</xdr:col>
      <xdr:colOff>177800</xdr:colOff>
      <xdr:row>78</xdr:row>
      <xdr:rowOff>69782</xdr:rowOff>
    </xdr:to>
    <xdr:sp macro="" textlink="">
      <xdr:nvSpPr>
        <xdr:cNvPr id="652" name="楕円 651"/>
        <xdr:cNvSpPr/>
      </xdr:nvSpPr>
      <xdr:spPr>
        <a:xfrm>
          <a:off x="16268700" y="133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132739</xdr:rowOff>
    </xdr:from>
    <xdr:to>
      <xdr:col>81</xdr:col>
      <xdr:colOff>101600</xdr:colOff>
      <xdr:row>78</xdr:row>
      <xdr:rowOff>62889</xdr:rowOff>
    </xdr:to>
    <xdr:sp macro="" textlink="">
      <xdr:nvSpPr>
        <xdr:cNvPr id="654" name="楕円 653"/>
        <xdr:cNvSpPr/>
      </xdr:nvSpPr>
      <xdr:spPr>
        <a:xfrm>
          <a:off x="15430500" y="133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79416</xdr:rowOff>
    </xdr:from>
    <xdr:ext cx="469744" cy="259045"/>
    <xdr:sp macro="" textlink="">
      <xdr:nvSpPr>
        <xdr:cNvPr id="655" name="テキスト ボックス 654"/>
        <xdr:cNvSpPr txBox="1"/>
      </xdr:nvSpPr>
      <xdr:spPr>
        <a:xfrm>
          <a:off x="15246428" y="131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124208</xdr:rowOff>
    </xdr:from>
    <xdr:to>
      <xdr:col>76</xdr:col>
      <xdr:colOff>165100</xdr:colOff>
      <xdr:row>78</xdr:row>
      <xdr:rowOff>54358</xdr:rowOff>
    </xdr:to>
    <xdr:sp macro="" textlink="">
      <xdr:nvSpPr>
        <xdr:cNvPr id="656" name="楕円 655"/>
        <xdr:cNvSpPr/>
      </xdr:nvSpPr>
      <xdr:spPr>
        <a:xfrm>
          <a:off x="14541500" y="133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70885</xdr:rowOff>
    </xdr:from>
    <xdr:ext cx="469744" cy="259045"/>
    <xdr:sp macro="" textlink="">
      <xdr:nvSpPr>
        <xdr:cNvPr id="657" name="テキスト ボックス 656"/>
        <xdr:cNvSpPr txBox="1"/>
      </xdr:nvSpPr>
      <xdr:spPr>
        <a:xfrm>
          <a:off x="14357428" y="1310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140438</xdr:rowOff>
    </xdr:from>
    <xdr:to>
      <xdr:col>72</xdr:col>
      <xdr:colOff>38100</xdr:colOff>
      <xdr:row>78</xdr:row>
      <xdr:rowOff>70588</xdr:rowOff>
    </xdr:to>
    <xdr:sp macro="" textlink="">
      <xdr:nvSpPr>
        <xdr:cNvPr id="658" name="楕円 657"/>
        <xdr:cNvSpPr/>
      </xdr:nvSpPr>
      <xdr:spPr>
        <a:xfrm>
          <a:off x="13652500" y="133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61715</xdr:rowOff>
    </xdr:from>
    <xdr:ext cx="378565" cy="259045"/>
    <xdr:sp macro="" textlink="">
      <xdr:nvSpPr>
        <xdr:cNvPr id="659" name="テキスト ボックス 658"/>
        <xdr:cNvSpPr txBox="1"/>
      </xdr:nvSpPr>
      <xdr:spPr>
        <a:xfrm>
          <a:off x="13514017" y="1343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136598</xdr:rowOff>
    </xdr:from>
    <xdr:to>
      <xdr:col>67</xdr:col>
      <xdr:colOff>101600</xdr:colOff>
      <xdr:row>78</xdr:row>
      <xdr:rowOff>66748</xdr:rowOff>
    </xdr:to>
    <xdr:sp macro="" textlink="">
      <xdr:nvSpPr>
        <xdr:cNvPr id="660" name="楕円 659"/>
        <xdr:cNvSpPr/>
      </xdr:nvSpPr>
      <xdr:spPr>
        <a:xfrm>
          <a:off x="12763500" y="133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57875</xdr:rowOff>
    </xdr:from>
    <xdr:ext cx="469744" cy="259045"/>
    <xdr:sp macro="" textlink="">
      <xdr:nvSpPr>
        <xdr:cNvPr id="661" name="テキスト ボックス 660"/>
        <xdr:cNvSpPr txBox="1"/>
      </xdr:nvSpPr>
      <xdr:spPr>
        <a:xfrm>
          <a:off x="12579428" y="1343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18016</xdr:rowOff>
    </xdr:from>
    <xdr:to>
      <xdr:col>85</xdr:col>
      <xdr:colOff>127000</xdr:colOff>
      <xdr:row>97</xdr:row>
      <xdr:rowOff>27474</xdr:rowOff>
    </xdr:to>
    <xdr:cxnSp macro="">
      <xdr:nvCxnSpPr>
        <xdr:cNvPr id="686" name="直線コネクタ 685"/>
        <xdr:cNvCxnSpPr/>
      </xdr:nvCxnSpPr>
      <xdr:spPr>
        <a:xfrm flipV="1">
          <a:off x="15481300" y="16648666"/>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27474</xdr:rowOff>
    </xdr:from>
    <xdr:to>
      <xdr:col>81</xdr:col>
      <xdr:colOff>50800</xdr:colOff>
      <xdr:row>97</xdr:row>
      <xdr:rowOff>50112</xdr:rowOff>
    </xdr:to>
    <xdr:cxnSp macro="">
      <xdr:nvCxnSpPr>
        <xdr:cNvPr id="689" name="直線コネクタ 688"/>
        <xdr:cNvCxnSpPr/>
      </xdr:nvCxnSpPr>
      <xdr:spPr>
        <a:xfrm flipV="1">
          <a:off x="14592300" y="16658124"/>
          <a:ext cx="889000" cy="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49740</xdr:rowOff>
    </xdr:from>
    <xdr:to>
      <xdr:col>76</xdr:col>
      <xdr:colOff>114300</xdr:colOff>
      <xdr:row>97</xdr:row>
      <xdr:rowOff>50112</xdr:rowOff>
    </xdr:to>
    <xdr:cxnSp macro="">
      <xdr:nvCxnSpPr>
        <xdr:cNvPr id="692" name="直線コネクタ 691"/>
        <xdr:cNvCxnSpPr/>
      </xdr:nvCxnSpPr>
      <xdr:spPr>
        <a:xfrm>
          <a:off x="13703300" y="16680390"/>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44528</xdr:rowOff>
    </xdr:from>
    <xdr:to>
      <xdr:col>71</xdr:col>
      <xdr:colOff>177800</xdr:colOff>
      <xdr:row>97</xdr:row>
      <xdr:rowOff>49740</xdr:rowOff>
    </xdr:to>
    <xdr:cxnSp macro="">
      <xdr:nvCxnSpPr>
        <xdr:cNvPr id="695" name="直線コネクタ 694"/>
        <xdr:cNvCxnSpPr/>
      </xdr:nvCxnSpPr>
      <xdr:spPr>
        <a:xfrm>
          <a:off x="12814300" y="1667517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140612</xdr:rowOff>
    </xdr:from>
    <xdr:ext cx="534377" cy="259045"/>
    <xdr:sp macro="" textlink="">
      <xdr:nvSpPr>
        <xdr:cNvPr id="697" name="テキスト ボックス 696"/>
        <xdr:cNvSpPr txBox="1"/>
      </xdr:nvSpPr>
      <xdr:spPr>
        <a:xfrm>
          <a:off x="13436111" y="162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138666</xdr:rowOff>
    </xdr:from>
    <xdr:to>
      <xdr:col>85</xdr:col>
      <xdr:colOff>177800</xdr:colOff>
      <xdr:row>97</xdr:row>
      <xdr:rowOff>68816</xdr:rowOff>
    </xdr:to>
    <xdr:sp macro="" textlink="">
      <xdr:nvSpPr>
        <xdr:cNvPr id="705" name="楕円 704"/>
        <xdr:cNvSpPr/>
      </xdr:nvSpPr>
      <xdr:spPr>
        <a:xfrm>
          <a:off x="16268700" y="1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117093</xdr:rowOff>
    </xdr:from>
    <xdr:ext cx="534377" cy="259045"/>
    <xdr:sp macro="" textlink="">
      <xdr:nvSpPr>
        <xdr:cNvPr id="706" name="公債費該当値テキスト"/>
        <xdr:cNvSpPr txBox="1"/>
      </xdr:nvSpPr>
      <xdr:spPr>
        <a:xfrm>
          <a:off x="16370300" y="165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148124</xdr:rowOff>
    </xdr:from>
    <xdr:to>
      <xdr:col>81</xdr:col>
      <xdr:colOff>101600</xdr:colOff>
      <xdr:row>97</xdr:row>
      <xdr:rowOff>78274</xdr:rowOff>
    </xdr:to>
    <xdr:sp macro="" textlink="">
      <xdr:nvSpPr>
        <xdr:cNvPr id="707" name="楕円 706"/>
        <xdr:cNvSpPr/>
      </xdr:nvSpPr>
      <xdr:spPr>
        <a:xfrm>
          <a:off x="15430500" y="166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69401</xdr:rowOff>
    </xdr:from>
    <xdr:ext cx="534377" cy="259045"/>
    <xdr:sp macro="" textlink="">
      <xdr:nvSpPr>
        <xdr:cNvPr id="708" name="テキスト ボックス 707"/>
        <xdr:cNvSpPr txBox="1"/>
      </xdr:nvSpPr>
      <xdr:spPr>
        <a:xfrm>
          <a:off x="15214111" y="167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170762</xdr:rowOff>
    </xdr:from>
    <xdr:to>
      <xdr:col>76</xdr:col>
      <xdr:colOff>165100</xdr:colOff>
      <xdr:row>97</xdr:row>
      <xdr:rowOff>100912</xdr:rowOff>
    </xdr:to>
    <xdr:sp macro="" textlink="">
      <xdr:nvSpPr>
        <xdr:cNvPr id="709" name="楕円 708"/>
        <xdr:cNvSpPr/>
      </xdr:nvSpPr>
      <xdr:spPr>
        <a:xfrm>
          <a:off x="14541500" y="166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92039</xdr:rowOff>
    </xdr:from>
    <xdr:ext cx="534377" cy="259045"/>
    <xdr:sp macro="" textlink="">
      <xdr:nvSpPr>
        <xdr:cNvPr id="710" name="テキスト ボックス 709"/>
        <xdr:cNvSpPr txBox="1"/>
      </xdr:nvSpPr>
      <xdr:spPr>
        <a:xfrm>
          <a:off x="14325111" y="167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170390</xdr:rowOff>
    </xdr:from>
    <xdr:to>
      <xdr:col>72</xdr:col>
      <xdr:colOff>38100</xdr:colOff>
      <xdr:row>97</xdr:row>
      <xdr:rowOff>100540</xdr:rowOff>
    </xdr:to>
    <xdr:sp macro="" textlink="">
      <xdr:nvSpPr>
        <xdr:cNvPr id="711" name="楕円 710"/>
        <xdr:cNvSpPr/>
      </xdr:nvSpPr>
      <xdr:spPr>
        <a:xfrm>
          <a:off x="13652500" y="166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91667</xdr:rowOff>
    </xdr:from>
    <xdr:ext cx="534377" cy="259045"/>
    <xdr:sp macro="" textlink="">
      <xdr:nvSpPr>
        <xdr:cNvPr id="712" name="テキスト ボックス 711"/>
        <xdr:cNvSpPr txBox="1"/>
      </xdr:nvSpPr>
      <xdr:spPr>
        <a:xfrm>
          <a:off x="13436111" y="167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165178</xdr:rowOff>
    </xdr:from>
    <xdr:to>
      <xdr:col>67</xdr:col>
      <xdr:colOff>101600</xdr:colOff>
      <xdr:row>97</xdr:row>
      <xdr:rowOff>95328</xdr:rowOff>
    </xdr:to>
    <xdr:sp macro="" textlink="">
      <xdr:nvSpPr>
        <xdr:cNvPr id="713" name="楕円 712"/>
        <xdr:cNvSpPr/>
      </xdr:nvSpPr>
      <xdr:spPr>
        <a:xfrm>
          <a:off x="12763500" y="16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86455</xdr:rowOff>
    </xdr:from>
    <xdr:ext cx="534377" cy="259045"/>
    <xdr:sp macro="" textlink="">
      <xdr:nvSpPr>
        <xdr:cNvPr id="714" name="テキスト ボックス 713"/>
        <xdr:cNvSpPr txBox="1"/>
      </xdr:nvSpPr>
      <xdr:spPr>
        <a:xfrm>
          <a:off x="12547111" y="167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決算額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）となり、全体的に支出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商工費や災害復旧費の減少があったものの、児童措置事業における乳幼児等の増による施設型給付費等の増（児童福祉費）や小学校管理費における体育館屋根改修による工事費の増及び空調整備設計業務委託費の増（教育費）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千円高い状態にある。要因として、臨時福祉給付金給付事業の終了により社会福祉費は減したものの、上記の児童福祉費が増になったため、全体として高い水準にある。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増大が見込まれる民生費や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費等に対応できるよう、増加傾向にある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支出抑制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類似団体平均と比較したときに大きな乖離が生まれないよう、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推進計画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適正な経費削減等を行った結果、実質収支額は黒字で推移している。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今後とも、経常経費の抑制や歳入歳出のバランスを重視した健全な財政運営を行っていくとともに、今後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、長期財政計画にあがっている公共施設の大規模な改修や更新工事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に備えた財政調整基金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の積み立てに努めていく。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一般会計、特別会計及び公営企業会計について、全ての会計が赤字を計上しておらず、連結実質赤字比率は生じていない。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水道事業会計においては、平成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年度に「門川町水道事業アセットマネジメント」を策定し、平成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年度においては、「門川町水道事業経営戦略」を策定し、施設及び管路の計画的な更新等に取り組んでいる。また、今後の財源確保のため、令和元年度に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％の料金引き上げを予定している。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今後においても、各会計について適正で健全な運営を実施できるように努めていく。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地方債残高が低い水準で推移していることに加え、新規地方債発行限度額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の目安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を５億円とし、公債費負担の適正化に努めてきた結果、健全な状況にあると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しかしながら、今後は庁舎の建設事業や共同調理場の移設事業を予定していることから、多額の借入を予定している。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は、門川町公共施設等総合管理計画に基づき、公共施設の統廃合や長寿命化に努めながら、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交付税措置の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有利な地方債の選択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近年、減債基金の積立は特に行っていない。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地方債の現在高はここ数年の中で、最も高い額となっている。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大型事業の門川南スマートインター線整備事業で多額の借入を行ったためである。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また、充当可能財源等について、充当可能基金額は、継続的な積み立てにより近年増加傾向にある。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しかしながら、今後は庁舎建設事業等の大型事業が控えていることから、地方債の現在高の急激な上昇及び充当可能財源等の減少が予想される。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な投資的事業の選択と公債費負担の適正化を継続し、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千円であった。主な増減理由として、財政調整基金は、前年度繰越金が予定より多かったこと及び実質収支額を積立金に充当したため増額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150,178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したものの、その他特定目的基金は、公共施設等整備基金を新庁舎建設等基金へ組替えを行い、（公共施設等整備基金は）当初予算での取崩のみで積立を行えなかったため減額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180,177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新庁舎建設事業が本格化する令和元年度～令和２年度にかけて基金の取崩額が多額になることから、財政的な安定性を確保する観点から、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予算の執行残等がある場合には、積極的に財政調整基金等に積み戻す方針である。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昨年度に新庁舎建設等基金を新設して、今年度も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千円の積立を行い、年度末の残額は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千円となった。この基金は、令和元年度～令和２年度に実施する新庁舎建設事業に充当する予定である。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千円増額しているが、主な財源は公共施設等整備基金であるため、公共施設等整備基金は他の公共事業への充当も含めて、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599,941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令和２年度に新庁舎建設事業が行われることから、新庁舎建設等基金をほぼ取り崩すことになるため、その他特定目的基金全体としても大きく減額することになる。新庁舎建設事業が終了した後に、次の大型事業（共同調理場移設事業等）に向け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1,601,171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1,751,349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千円となった。要因として、前年度の繰越金が予定より多かったこと及び３月補正予算で各費目の執行残を積立金に充当したため。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毎年度、４億円前後を取崩して各事業に充当している状況である。年度末に積戻しを行っているものの、近年はやや減少傾向にあるため、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増減は特に無い状況である。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今後、積立を行う必要性がでてきた場合は、減債基金への積立を行う。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類似団体平均と比べ</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％低く、全国平均よりも</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％低い数値となっているが、有形固定資産の築年数が相当年数経過していることが伺えることから、今後、建替や統合・廃止等が必要な施設を検討していく。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80"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25309</xdr:rowOff>
    </xdr:from>
    <xdr:to>
      <xdr:col>11</xdr:col>
      <xdr:colOff>187325</xdr:colOff>
      <xdr:row>29</xdr:row>
      <xdr:rowOff>126909</xdr:rowOff>
    </xdr:to>
    <xdr:sp macro="" textlink="">
      <xdr:nvSpPr>
        <xdr:cNvPr id="84" name="フローチャート: 判断 83"/>
        <xdr:cNvSpPr/>
      </xdr:nvSpPr>
      <xdr:spPr>
        <a:xfrm>
          <a:off x="2476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90" name="楕円 89"/>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91" name="有形固定資産減価償却率該当値テキスト"/>
        <xdr:cNvSpPr txBox="1"/>
      </xdr:nvSpPr>
      <xdr:spPr>
        <a:xfrm>
          <a:off x="4813300"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92" name="楕円 91"/>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30</xdr:row>
      <xdr:rowOff>52705</xdr:rowOff>
    </xdr:to>
    <xdr:cxnSp macro="">
      <xdr:nvCxnSpPr>
        <xdr:cNvPr id="93" name="直線コネクタ 92"/>
        <xdr:cNvCxnSpPr/>
      </xdr:nvCxnSpPr>
      <xdr:spPr>
        <a:xfrm>
          <a:off x="4051300" y="5828937"/>
          <a:ext cx="711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94" name="楕円 93"/>
        <xdr:cNvSpPr/>
      </xdr:nvSpPr>
      <xdr:spPr>
        <a:xfrm>
          <a:off x="3238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97699</xdr:rowOff>
    </xdr:to>
    <xdr:cxnSp macro="">
      <xdr:nvCxnSpPr>
        <xdr:cNvPr id="95" name="直線コネクタ 94"/>
        <xdr:cNvCxnSpPr/>
      </xdr:nvCxnSpPr>
      <xdr:spPr>
        <a:xfrm flipV="1">
          <a:off x="3289300" y="582893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80826</xdr:rowOff>
    </xdr:from>
    <xdr:to>
      <xdr:col>11</xdr:col>
      <xdr:colOff>187325</xdr:colOff>
      <xdr:row>30</xdr:row>
      <xdr:rowOff>10976</xdr:rowOff>
    </xdr:to>
    <xdr:sp macro="" textlink="">
      <xdr:nvSpPr>
        <xdr:cNvPr id="96" name="楕円 95"/>
        <xdr:cNvSpPr/>
      </xdr:nvSpPr>
      <xdr:spPr>
        <a:xfrm>
          <a:off x="2476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29</xdr:row>
      <xdr:rowOff>131626</xdr:rowOff>
    </xdr:to>
    <xdr:cxnSp macro="">
      <xdr:nvCxnSpPr>
        <xdr:cNvPr id="97" name="直線コネクタ 96"/>
        <xdr:cNvCxnSpPr/>
      </xdr:nvCxnSpPr>
      <xdr:spPr>
        <a:xfrm flipV="1">
          <a:off x="2527300" y="584127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8"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9"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100" name="n_3aveValue有形固定資産減価償却率"/>
        <xdr:cNvSpPr txBox="1"/>
      </xdr:nvSpPr>
      <xdr:spPr>
        <a:xfrm>
          <a:off x="2324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101" name="n_1mainValue有形固定資産減価償却率"/>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102" name="n_2mainValue有形固定資産減価償却率"/>
        <xdr:cNvSpPr txBox="1"/>
      </xdr:nvSpPr>
      <xdr:spPr>
        <a:xfrm>
          <a:off x="3086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103" name="n_3mainValue有形固定資産減価償却率"/>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債務償還比率については、類似団体平均と比較して</a:t>
          </a:r>
          <a:r>
            <a:rPr kumimoji="1" lang="en-US" altLang="ja-JP" sz="1100">
              <a:latin typeface="ＭＳ Ｐゴシック" panose="020B0600070205080204" pitchFamily="50" charset="-128"/>
              <a:ea typeface="ＭＳ Ｐゴシック" panose="020B0600070205080204" pitchFamily="50" charset="-128"/>
            </a:rPr>
            <a:t>539.7</a:t>
          </a:r>
          <a:r>
            <a:rPr kumimoji="1" lang="ja-JP" altLang="en-US" sz="1100">
              <a:latin typeface="ＭＳ Ｐゴシック" panose="020B0600070205080204" pitchFamily="50" charset="-128"/>
              <a:ea typeface="ＭＳ Ｐゴシック" panose="020B0600070205080204" pitchFamily="50" charset="-128"/>
            </a:rPr>
            <a:t>％低く、全国平均と比較しても</a:t>
          </a:r>
          <a:r>
            <a:rPr kumimoji="1" lang="en-US" altLang="ja-JP" sz="1100">
              <a:latin typeface="ＭＳ Ｐゴシック" panose="020B0600070205080204" pitchFamily="50" charset="-128"/>
              <a:ea typeface="ＭＳ Ｐゴシック" panose="020B0600070205080204" pitchFamily="50" charset="-128"/>
            </a:rPr>
            <a:t>609.1</a:t>
          </a:r>
          <a:r>
            <a:rPr kumimoji="1" lang="ja-JP" altLang="en-US" sz="1100">
              <a:latin typeface="ＭＳ Ｐゴシック" panose="020B0600070205080204" pitchFamily="50" charset="-128"/>
              <a:ea typeface="ＭＳ Ｐゴシック" panose="020B0600070205080204" pitchFamily="50" charset="-128"/>
            </a:rPr>
            <a:t>％低いことから、財政的に健全であるといえる。要因としては、地方税等の業務収入に対して、人件費等の業務支出が行財政改革等により抑制されていることがあげられる。また、地方債においても毎年度の借入金額を概ね５憶円と設定し、可能な限り借入を抑制してきたことがあ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5690</xdr:rowOff>
    </xdr:from>
    <xdr:to>
      <xdr:col>76</xdr:col>
      <xdr:colOff>73025</xdr:colOff>
      <xdr:row>34</xdr:row>
      <xdr:rowOff>107290</xdr:rowOff>
    </xdr:to>
    <xdr:sp macro="" textlink="">
      <xdr:nvSpPr>
        <xdr:cNvPr id="143" name="楕円 142"/>
        <xdr:cNvSpPr/>
      </xdr:nvSpPr>
      <xdr:spPr>
        <a:xfrm>
          <a:off x="14744700" y="66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92067</xdr:rowOff>
    </xdr:from>
    <xdr:ext cx="405111" cy="259045"/>
    <xdr:sp macro="" textlink="">
      <xdr:nvSpPr>
        <xdr:cNvPr id="144" name="債務償還比率該当値テキスト"/>
        <xdr:cNvSpPr txBox="1"/>
      </xdr:nvSpPr>
      <xdr:spPr>
        <a:xfrm>
          <a:off x="14846300" y="65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2667</xdr:rowOff>
    </xdr:from>
    <xdr:to>
      <xdr:col>72</xdr:col>
      <xdr:colOff>123825</xdr:colOff>
      <xdr:row>34</xdr:row>
      <xdr:rowOff>104267</xdr:rowOff>
    </xdr:to>
    <xdr:sp macro="" textlink="">
      <xdr:nvSpPr>
        <xdr:cNvPr id="145" name="楕円 144"/>
        <xdr:cNvSpPr/>
      </xdr:nvSpPr>
      <xdr:spPr>
        <a:xfrm>
          <a:off x="14033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53467</xdr:rowOff>
    </xdr:from>
    <xdr:to>
      <xdr:col>76</xdr:col>
      <xdr:colOff>22225</xdr:colOff>
      <xdr:row>34</xdr:row>
      <xdr:rowOff>56490</xdr:rowOff>
    </xdr:to>
    <xdr:cxnSp macro="">
      <xdr:nvCxnSpPr>
        <xdr:cNvPr id="146" name="直線コネクタ 145"/>
        <xdr:cNvCxnSpPr/>
      </xdr:nvCxnSpPr>
      <xdr:spPr>
        <a:xfrm>
          <a:off x="14084300" y="6654292"/>
          <a:ext cx="711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7"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95394</xdr:rowOff>
    </xdr:from>
    <xdr:ext cx="405111" cy="259045"/>
    <xdr:sp macro="" textlink="">
      <xdr:nvSpPr>
        <xdr:cNvPr id="148" name="n_1mainValue債務償還比率"/>
        <xdr:cNvSpPr txBox="1"/>
      </xdr:nvSpPr>
      <xdr:spPr>
        <a:xfrm>
          <a:off x="13869044" y="669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1" name="楕円 70"/>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2" name="【道路】&#10;有形固定資産減価償却率該当値テキスト"/>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3" name="楕円 72"/>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38</xdr:row>
      <xdr:rowOff>38100</xdr:rowOff>
    </xdr:to>
    <xdr:cxnSp macro="">
      <xdr:nvCxnSpPr>
        <xdr:cNvPr id="74" name="直線コネクタ 73"/>
        <xdr:cNvCxnSpPr/>
      </xdr:nvCxnSpPr>
      <xdr:spPr>
        <a:xfrm>
          <a:off x="3797300" y="641794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5" name="楕円 74"/>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97155</xdr:rowOff>
    </xdr:to>
    <xdr:cxnSp macro="">
      <xdr:nvCxnSpPr>
        <xdr:cNvPr id="76" name="直線コネクタ 75"/>
        <xdr:cNvCxnSpPr/>
      </xdr:nvCxnSpPr>
      <xdr:spPr>
        <a:xfrm flipV="1">
          <a:off x="2908300" y="6417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7" name="楕円 76"/>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97155</xdr:rowOff>
    </xdr:to>
    <xdr:cxnSp macro="">
      <xdr:nvCxnSpPr>
        <xdr:cNvPr id="78" name="直線コネクタ 77"/>
        <xdr:cNvCxnSpPr/>
      </xdr:nvCxnSpPr>
      <xdr:spPr>
        <a:xfrm>
          <a:off x="2019300" y="640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1"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2" name="n_1mainValue【道路】&#10;有形固定資産減価償却率"/>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83" name="n_2mainValue【道路】&#10;有形固定資産減価償却率"/>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4" name="n_3mainValue【道路】&#10;有形固定資産減価償却率"/>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21530</xdr:rowOff>
    </xdr:from>
    <xdr:to>
      <xdr:col>41</xdr:col>
      <xdr:colOff>101600</xdr:colOff>
      <xdr:row>42</xdr:row>
      <xdr:rowOff>123130</xdr:rowOff>
    </xdr:to>
    <xdr:sp macro="" textlink="">
      <xdr:nvSpPr>
        <xdr:cNvPr id="119" name="フローチャート: 判断 118"/>
        <xdr:cNvSpPr/>
      </xdr:nvSpPr>
      <xdr:spPr>
        <a:xfrm>
          <a:off x="7810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25548</xdr:rowOff>
    </xdr:from>
    <xdr:to>
      <xdr:col>55</xdr:col>
      <xdr:colOff>50800</xdr:colOff>
      <xdr:row>42</xdr:row>
      <xdr:rowOff>127148</xdr:rowOff>
    </xdr:to>
    <xdr:sp macro="" textlink="">
      <xdr:nvSpPr>
        <xdr:cNvPr id="125" name="楕円 124"/>
        <xdr:cNvSpPr/>
      </xdr:nvSpPr>
      <xdr:spPr>
        <a:xfrm>
          <a:off x="10426700" y="72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24579</xdr:rowOff>
    </xdr:from>
    <xdr:to>
      <xdr:col>50</xdr:col>
      <xdr:colOff>165100</xdr:colOff>
      <xdr:row>42</xdr:row>
      <xdr:rowOff>126179</xdr:rowOff>
    </xdr:to>
    <xdr:sp macro="" textlink="">
      <xdr:nvSpPr>
        <xdr:cNvPr id="127" name="楕円 126"/>
        <xdr:cNvSpPr/>
      </xdr:nvSpPr>
      <xdr:spPr>
        <a:xfrm>
          <a:off x="9588500" y="722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75379</xdr:rowOff>
    </xdr:from>
    <xdr:to>
      <xdr:col>55</xdr:col>
      <xdr:colOff>0</xdr:colOff>
      <xdr:row>42</xdr:row>
      <xdr:rowOff>76348</xdr:rowOff>
    </xdr:to>
    <xdr:cxnSp macro="">
      <xdr:nvCxnSpPr>
        <xdr:cNvPr id="128" name="直線コネクタ 127"/>
        <xdr:cNvCxnSpPr/>
      </xdr:nvCxnSpPr>
      <xdr:spPr>
        <a:xfrm>
          <a:off x="9639300" y="7276279"/>
          <a:ext cx="8382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31921</xdr:rowOff>
    </xdr:from>
    <xdr:to>
      <xdr:col>46</xdr:col>
      <xdr:colOff>38100</xdr:colOff>
      <xdr:row>42</xdr:row>
      <xdr:rowOff>133521</xdr:rowOff>
    </xdr:to>
    <xdr:sp macro="" textlink="">
      <xdr:nvSpPr>
        <xdr:cNvPr id="129" name="楕円 128"/>
        <xdr:cNvSpPr/>
      </xdr:nvSpPr>
      <xdr:spPr>
        <a:xfrm>
          <a:off x="8699500" y="72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75379</xdr:rowOff>
    </xdr:from>
    <xdr:to>
      <xdr:col>50</xdr:col>
      <xdr:colOff>114300</xdr:colOff>
      <xdr:row>42</xdr:row>
      <xdr:rowOff>82721</xdr:rowOff>
    </xdr:to>
    <xdr:cxnSp macro="">
      <xdr:nvCxnSpPr>
        <xdr:cNvPr id="130" name="直線コネクタ 129"/>
        <xdr:cNvCxnSpPr/>
      </xdr:nvCxnSpPr>
      <xdr:spPr>
        <a:xfrm flipV="1">
          <a:off x="8750300" y="7276279"/>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24874</xdr:rowOff>
    </xdr:from>
    <xdr:to>
      <xdr:col>41</xdr:col>
      <xdr:colOff>101600</xdr:colOff>
      <xdr:row>42</xdr:row>
      <xdr:rowOff>126474</xdr:rowOff>
    </xdr:to>
    <xdr:sp macro="" textlink="">
      <xdr:nvSpPr>
        <xdr:cNvPr id="131" name="楕円 130"/>
        <xdr:cNvSpPr/>
      </xdr:nvSpPr>
      <xdr:spPr>
        <a:xfrm>
          <a:off x="7810500" y="72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75674</xdr:rowOff>
    </xdr:from>
    <xdr:to>
      <xdr:col>45</xdr:col>
      <xdr:colOff>177800</xdr:colOff>
      <xdr:row>42</xdr:row>
      <xdr:rowOff>82721</xdr:rowOff>
    </xdr:to>
    <xdr:cxnSp macro="">
      <xdr:nvCxnSpPr>
        <xdr:cNvPr id="132" name="直線コネクタ 131"/>
        <xdr:cNvCxnSpPr/>
      </xdr:nvCxnSpPr>
      <xdr:spPr>
        <a:xfrm>
          <a:off x="7861300" y="7276574"/>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139657</xdr:rowOff>
    </xdr:from>
    <xdr:ext cx="534377" cy="259045"/>
    <xdr:sp macro="" textlink="">
      <xdr:nvSpPr>
        <xdr:cNvPr id="135" name="n_3aveValue【道路】&#10;一人当たり延長"/>
        <xdr:cNvSpPr txBox="1"/>
      </xdr:nvSpPr>
      <xdr:spPr>
        <a:xfrm>
          <a:off x="7594111"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117306</xdr:rowOff>
    </xdr:from>
    <xdr:ext cx="534377" cy="259045"/>
    <xdr:sp macro="" textlink="">
      <xdr:nvSpPr>
        <xdr:cNvPr id="136" name="n_1mainValue【道路】&#10;一人当たり延長"/>
        <xdr:cNvSpPr txBox="1"/>
      </xdr:nvSpPr>
      <xdr:spPr>
        <a:xfrm>
          <a:off x="9359411" y="731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124648</xdr:rowOff>
    </xdr:from>
    <xdr:ext cx="469744" cy="259045"/>
    <xdr:sp macro="" textlink="">
      <xdr:nvSpPr>
        <xdr:cNvPr id="137" name="n_2mainValue【道路】&#10;一人当たり延長"/>
        <xdr:cNvSpPr txBox="1"/>
      </xdr:nvSpPr>
      <xdr:spPr>
        <a:xfrm>
          <a:off x="8515427" y="73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117601</xdr:rowOff>
    </xdr:from>
    <xdr:ext cx="534377" cy="259045"/>
    <xdr:sp macro="" textlink="">
      <xdr:nvSpPr>
        <xdr:cNvPr id="138" name="n_3mainValue【道路】&#10;一人当たり延長"/>
        <xdr:cNvSpPr txBox="1"/>
      </xdr:nvSpPr>
      <xdr:spPr>
        <a:xfrm>
          <a:off x="7594111" y="73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73" name="フローチャート: 判断 172"/>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79" name="楕円 178"/>
        <xdr:cNvSpPr/>
      </xdr:nvSpPr>
      <xdr:spPr>
        <a:xfrm>
          <a:off x="4584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149696</xdr:rowOff>
    </xdr:from>
    <xdr:ext cx="405111" cy="259045"/>
    <xdr:sp macro="" textlink="">
      <xdr:nvSpPr>
        <xdr:cNvPr id="180" name="【橋りょう・トンネル】&#10;有形固定資産減価償却率該当値テキスト"/>
        <xdr:cNvSpPr txBox="1"/>
      </xdr:nvSpPr>
      <xdr:spPr>
        <a:xfrm>
          <a:off x="4673600"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81" name="楕円 180"/>
        <xdr:cNvSpPr/>
      </xdr:nvSpPr>
      <xdr:spPr>
        <a:xfrm>
          <a:off x="3746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40822</xdr:rowOff>
    </xdr:from>
    <xdr:to>
      <xdr:col>24</xdr:col>
      <xdr:colOff>63500</xdr:colOff>
      <xdr:row>60</xdr:row>
      <xdr:rowOff>50619</xdr:rowOff>
    </xdr:to>
    <xdr:cxnSp macro="">
      <xdr:nvCxnSpPr>
        <xdr:cNvPr id="182" name="直線コネクタ 181"/>
        <xdr:cNvCxnSpPr/>
      </xdr:nvCxnSpPr>
      <xdr:spPr>
        <a:xfrm>
          <a:off x="3797300" y="10156372"/>
          <a:ext cx="8382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83" name="楕円 182"/>
        <xdr:cNvSpPr/>
      </xdr:nvSpPr>
      <xdr:spPr>
        <a:xfrm>
          <a:off x="2857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66947</xdr:rowOff>
    </xdr:to>
    <xdr:cxnSp macro="">
      <xdr:nvCxnSpPr>
        <xdr:cNvPr id="184" name="直線コネクタ 183"/>
        <xdr:cNvCxnSpPr/>
      </xdr:nvCxnSpPr>
      <xdr:spPr>
        <a:xfrm flipV="1">
          <a:off x="2908300" y="101563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85" name="楕円 184"/>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66947</xdr:rowOff>
    </xdr:from>
    <xdr:to>
      <xdr:col>15</xdr:col>
      <xdr:colOff>50800</xdr:colOff>
      <xdr:row>59</xdr:row>
      <xdr:rowOff>91440</xdr:rowOff>
    </xdr:to>
    <xdr:cxnSp macro="">
      <xdr:nvCxnSpPr>
        <xdr:cNvPr id="186" name="直線コネクタ 185"/>
        <xdr:cNvCxnSpPr/>
      </xdr:nvCxnSpPr>
      <xdr:spPr>
        <a:xfrm flipV="1">
          <a:off x="2019300" y="101824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89" name="n_3ave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190" name="n_1main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91" name="n_2mainValue【橋りょう・トンネ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133367</xdr:rowOff>
    </xdr:from>
    <xdr:ext cx="405111" cy="259045"/>
    <xdr:sp macro="" textlink="">
      <xdr:nvSpPr>
        <xdr:cNvPr id="192" name="n_3mainValue【橋りょう・トンネル】&#10;有形固定資産減価償却率"/>
        <xdr:cNvSpPr txBox="1"/>
      </xdr:nvSpPr>
      <xdr:spPr>
        <a:xfrm>
          <a:off x="1816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7925</xdr:rowOff>
    </xdr:from>
    <xdr:to>
      <xdr:col>41</xdr:col>
      <xdr:colOff>101600</xdr:colOff>
      <xdr:row>64</xdr:row>
      <xdr:rowOff>109525</xdr:rowOff>
    </xdr:to>
    <xdr:sp macro="" textlink="">
      <xdr:nvSpPr>
        <xdr:cNvPr id="227" name="フローチャート: 判断 226"/>
        <xdr:cNvSpPr/>
      </xdr:nvSpPr>
      <xdr:spPr>
        <a:xfrm>
          <a:off x="7810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152775</xdr:rowOff>
    </xdr:from>
    <xdr:to>
      <xdr:col>55</xdr:col>
      <xdr:colOff>50800</xdr:colOff>
      <xdr:row>64</xdr:row>
      <xdr:rowOff>82925</xdr:rowOff>
    </xdr:to>
    <xdr:sp macro="" textlink="">
      <xdr:nvSpPr>
        <xdr:cNvPr id="233" name="楕円 232"/>
        <xdr:cNvSpPr/>
      </xdr:nvSpPr>
      <xdr:spPr>
        <a:xfrm>
          <a:off x="10426700" y="10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92587</xdr:rowOff>
    </xdr:from>
    <xdr:ext cx="599010" cy="259045"/>
    <xdr:sp macro="" textlink="">
      <xdr:nvSpPr>
        <xdr:cNvPr id="234" name="【橋りょう・トンネル】&#10;一人当たり有形固定資産（償却資産）額該当値テキスト"/>
        <xdr:cNvSpPr txBox="1"/>
      </xdr:nvSpPr>
      <xdr:spPr>
        <a:xfrm>
          <a:off x="10515600" y="108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3418</xdr:rowOff>
    </xdr:from>
    <xdr:to>
      <xdr:col>50</xdr:col>
      <xdr:colOff>165100</xdr:colOff>
      <xdr:row>64</xdr:row>
      <xdr:rowOff>105018</xdr:rowOff>
    </xdr:to>
    <xdr:sp macro="" textlink="">
      <xdr:nvSpPr>
        <xdr:cNvPr id="235" name="楕円 234"/>
        <xdr:cNvSpPr/>
      </xdr:nvSpPr>
      <xdr:spPr>
        <a:xfrm>
          <a:off x="9588500" y="109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32125</xdr:rowOff>
    </xdr:from>
    <xdr:to>
      <xdr:col>55</xdr:col>
      <xdr:colOff>0</xdr:colOff>
      <xdr:row>64</xdr:row>
      <xdr:rowOff>54218</xdr:rowOff>
    </xdr:to>
    <xdr:cxnSp macro="">
      <xdr:nvCxnSpPr>
        <xdr:cNvPr id="236" name="直線コネクタ 235"/>
        <xdr:cNvCxnSpPr/>
      </xdr:nvCxnSpPr>
      <xdr:spPr>
        <a:xfrm flipV="1">
          <a:off x="9639300" y="11004925"/>
          <a:ext cx="8382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4161</xdr:rowOff>
    </xdr:from>
    <xdr:to>
      <xdr:col>46</xdr:col>
      <xdr:colOff>38100</xdr:colOff>
      <xdr:row>64</xdr:row>
      <xdr:rowOff>105761</xdr:rowOff>
    </xdr:to>
    <xdr:sp macro="" textlink="">
      <xdr:nvSpPr>
        <xdr:cNvPr id="237" name="楕円 236"/>
        <xdr:cNvSpPr/>
      </xdr:nvSpPr>
      <xdr:spPr>
        <a:xfrm>
          <a:off x="8699500" y="109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54218</xdr:rowOff>
    </xdr:from>
    <xdr:to>
      <xdr:col>50</xdr:col>
      <xdr:colOff>114300</xdr:colOff>
      <xdr:row>64</xdr:row>
      <xdr:rowOff>54961</xdr:rowOff>
    </xdr:to>
    <xdr:cxnSp macro="">
      <xdr:nvCxnSpPr>
        <xdr:cNvPr id="238" name="直線コネクタ 237"/>
        <xdr:cNvCxnSpPr/>
      </xdr:nvCxnSpPr>
      <xdr:spPr>
        <a:xfrm flipV="1">
          <a:off x="8750300" y="1102701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5449</xdr:rowOff>
    </xdr:from>
    <xdr:to>
      <xdr:col>41</xdr:col>
      <xdr:colOff>101600</xdr:colOff>
      <xdr:row>64</xdr:row>
      <xdr:rowOff>107049</xdr:rowOff>
    </xdr:to>
    <xdr:sp macro="" textlink="">
      <xdr:nvSpPr>
        <xdr:cNvPr id="239" name="楕円 238"/>
        <xdr:cNvSpPr/>
      </xdr:nvSpPr>
      <xdr:spPr>
        <a:xfrm>
          <a:off x="7810500" y="109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54961</xdr:rowOff>
    </xdr:from>
    <xdr:to>
      <xdr:col>45</xdr:col>
      <xdr:colOff>177800</xdr:colOff>
      <xdr:row>64</xdr:row>
      <xdr:rowOff>56249</xdr:rowOff>
    </xdr:to>
    <xdr:cxnSp macro="">
      <xdr:nvCxnSpPr>
        <xdr:cNvPr id="240" name="直線コネクタ 239"/>
        <xdr:cNvCxnSpPr/>
      </xdr:nvCxnSpPr>
      <xdr:spPr>
        <a:xfrm flipV="1">
          <a:off x="7861300" y="11027761"/>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100652</xdr:rowOff>
    </xdr:from>
    <xdr:ext cx="599010" cy="259045"/>
    <xdr:sp macro="" textlink="">
      <xdr:nvSpPr>
        <xdr:cNvPr id="243" name="n_3aveValue【橋りょう・トンネル】&#10;一人当たり有形固定資産（償却資産）額"/>
        <xdr:cNvSpPr txBox="1"/>
      </xdr:nvSpPr>
      <xdr:spPr>
        <a:xfrm>
          <a:off x="7561795" y="110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96145</xdr:rowOff>
    </xdr:from>
    <xdr:ext cx="599010" cy="259045"/>
    <xdr:sp macro="" textlink="">
      <xdr:nvSpPr>
        <xdr:cNvPr id="244" name="n_1mainValue【橋りょう・トンネル】&#10;一人当たり有形固定資産（償却資産）額"/>
        <xdr:cNvSpPr txBox="1"/>
      </xdr:nvSpPr>
      <xdr:spPr>
        <a:xfrm>
          <a:off x="9327095" y="1106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96888</xdr:rowOff>
    </xdr:from>
    <xdr:ext cx="599010" cy="259045"/>
    <xdr:sp macro="" textlink="">
      <xdr:nvSpPr>
        <xdr:cNvPr id="245" name="n_2mainValue【橋りょう・トンネル】&#10;一人当たり有形固定資産（償却資産）額"/>
        <xdr:cNvSpPr txBox="1"/>
      </xdr:nvSpPr>
      <xdr:spPr>
        <a:xfrm>
          <a:off x="8450795" y="1106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123576</xdr:rowOff>
    </xdr:from>
    <xdr:ext cx="599010" cy="259045"/>
    <xdr:sp macro="" textlink="">
      <xdr:nvSpPr>
        <xdr:cNvPr id="246" name="n_3mainValue【橋りょう・トンネル】&#10;一人当たり有形固定資産（償却資産）額"/>
        <xdr:cNvSpPr txBox="1"/>
      </xdr:nvSpPr>
      <xdr:spPr>
        <a:xfrm>
          <a:off x="7561795" y="1075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0" name="フローチャート: 判断 279"/>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86" name="楕円 285"/>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74313</xdr:rowOff>
    </xdr:from>
    <xdr:ext cx="405111" cy="259045"/>
    <xdr:sp macro="" textlink="">
      <xdr:nvSpPr>
        <xdr:cNvPr id="287" name="【公営住宅】&#10;有形固定資産減価償却率該当値テキスト"/>
        <xdr:cNvSpPr txBox="1"/>
      </xdr:nvSpPr>
      <xdr:spPr>
        <a:xfrm>
          <a:off x="46736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88" name="楕円 287"/>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146686</xdr:rowOff>
    </xdr:to>
    <xdr:cxnSp macro="">
      <xdr:nvCxnSpPr>
        <xdr:cNvPr id="289" name="直線コネクタ 288"/>
        <xdr:cNvCxnSpPr/>
      </xdr:nvCxnSpPr>
      <xdr:spPr>
        <a:xfrm>
          <a:off x="3797300" y="13908405"/>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290" name="楕円 289"/>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47625</xdr:rowOff>
    </xdr:to>
    <xdr:cxnSp macro="">
      <xdr:nvCxnSpPr>
        <xdr:cNvPr id="291" name="直線コネクタ 290"/>
        <xdr:cNvCxnSpPr/>
      </xdr:nvCxnSpPr>
      <xdr:spPr>
        <a:xfrm flipV="1">
          <a:off x="2908300" y="13908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楕円 291"/>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74295</xdr:rowOff>
    </xdr:to>
    <xdr:cxnSp macro="">
      <xdr:nvCxnSpPr>
        <xdr:cNvPr id="293" name="直線コネクタ 292"/>
        <xdr:cNvCxnSpPr/>
      </xdr:nvCxnSpPr>
      <xdr:spPr>
        <a:xfrm flipV="1">
          <a:off x="2019300" y="13935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6"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297" name="n_1mainValue【公営住宅】&#10;有形固定資産減価償却率"/>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98" name="n_2mainValue【公営住宅】&#10;有形固定資産減価償却率"/>
        <xdr:cNvSpPr txBox="1"/>
      </xdr:nvSpPr>
      <xdr:spPr>
        <a:xfrm>
          <a:off x="2705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99" name="n_3mainValue【公営住宅】&#10;有形固定資産減価償却率"/>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29363</xdr:rowOff>
    </xdr:from>
    <xdr:to>
      <xdr:col>41</xdr:col>
      <xdr:colOff>101600</xdr:colOff>
      <xdr:row>84</xdr:row>
      <xdr:rowOff>130963</xdr:rowOff>
    </xdr:to>
    <xdr:sp macro="" textlink="">
      <xdr:nvSpPr>
        <xdr:cNvPr id="330" name="フローチャート: 判断 329"/>
        <xdr:cNvSpPr/>
      </xdr:nvSpPr>
      <xdr:spPr>
        <a:xfrm>
          <a:off x="7810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36" name="楕円 335"/>
        <xdr:cNvSpPr/>
      </xdr:nvSpPr>
      <xdr:spPr>
        <a:xfrm>
          <a:off x="10426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101616</xdr:rowOff>
    </xdr:from>
    <xdr:ext cx="469744" cy="259045"/>
    <xdr:sp macro="" textlink="">
      <xdr:nvSpPr>
        <xdr:cNvPr id="337" name="【公営住宅】&#10;一人当たり面積該当値テキスト"/>
        <xdr:cNvSpPr txBox="1"/>
      </xdr:nvSpPr>
      <xdr:spPr>
        <a:xfrm>
          <a:off x="10515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95199</xdr:rowOff>
    </xdr:from>
    <xdr:to>
      <xdr:col>50</xdr:col>
      <xdr:colOff>165100</xdr:colOff>
      <xdr:row>83</xdr:row>
      <xdr:rowOff>25349</xdr:rowOff>
    </xdr:to>
    <xdr:sp macro="" textlink="">
      <xdr:nvSpPr>
        <xdr:cNvPr id="338" name="楕円 337"/>
        <xdr:cNvSpPr/>
      </xdr:nvSpPr>
      <xdr:spPr>
        <a:xfrm>
          <a:off x="9588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129539</xdr:rowOff>
    </xdr:from>
    <xdr:to>
      <xdr:col>55</xdr:col>
      <xdr:colOff>0</xdr:colOff>
      <xdr:row>82</xdr:row>
      <xdr:rowOff>145999</xdr:rowOff>
    </xdr:to>
    <xdr:cxnSp macro="">
      <xdr:nvCxnSpPr>
        <xdr:cNvPr id="339" name="直線コネクタ 338"/>
        <xdr:cNvCxnSpPr/>
      </xdr:nvCxnSpPr>
      <xdr:spPr>
        <a:xfrm flipV="1">
          <a:off x="9639300" y="14188439"/>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149149</xdr:rowOff>
    </xdr:from>
    <xdr:to>
      <xdr:col>46</xdr:col>
      <xdr:colOff>38100</xdr:colOff>
      <xdr:row>83</xdr:row>
      <xdr:rowOff>79299</xdr:rowOff>
    </xdr:to>
    <xdr:sp macro="" textlink="">
      <xdr:nvSpPr>
        <xdr:cNvPr id="340" name="楕円 339"/>
        <xdr:cNvSpPr/>
      </xdr:nvSpPr>
      <xdr:spPr>
        <a:xfrm>
          <a:off x="8699500" y="142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145999</xdr:rowOff>
    </xdr:from>
    <xdr:to>
      <xdr:col>50</xdr:col>
      <xdr:colOff>114300</xdr:colOff>
      <xdr:row>83</xdr:row>
      <xdr:rowOff>28499</xdr:rowOff>
    </xdr:to>
    <xdr:cxnSp macro="">
      <xdr:nvCxnSpPr>
        <xdr:cNvPr id="341" name="直線コネクタ 340"/>
        <xdr:cNvCxnSpPr/>
      </xdr:nvCxnSpPr>
      <xdr:spPr>
        <a:xfrm flipV="1">
          <a:off x="8750300" y="1420489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136804</xdr:rowOff>
    </xdr:from>
    <xdr:to>
      <xdr:col>41</xdr:col>
      <xdr:colOff>101600</xdr:colOff>
      <xdr:row>83</xdr:row>
      <xdr:rowOff>66954</xdr:rowOff>
    </xdr:to>
    <xdr:sp macro="" textlink="">
      <xdr:nvSpPr>
        <xdr:cNvPr id="342" name="楕円 341"/>
        <xdr:cNvSpPr/>
      </xdr:nvSpPr>
      <xdr:spPr>
        <a:xfrm>
          <a:off x="7810500" y="141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xdr:rowOff>
    </xdr:from>
    <xdr:to>
      <xdr:col>45</xdr:col>
      <xdr:colOff>177800</xdr:colOff>
      <xdr:row>83</xdr:row>
      <xdr:rowOff>28499</xdr:rowOff>
    </xdr:to>
    <xdr:cxnSp macro="">
      <xdr:nvCxnSpPr>
        <xdr:cNvPr id="343" name="直線コネクタ 342"/>
        <xdr:cNvCxnSpPr/>
      </xdr:nvCxnSpPr>
      <xdr:spPr>
        <a:xfrm>
          <a:off x="7861300" y="1424650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44"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122090</xdr:rowOff>
    </xdr:from>
    <xdr:ext cx="469744" cy="259045"/>
    <xdr:sp macro="" textlink="">
      <xdr:nvSpPr>
        <xdr:cNvPr id="346" name="n_3aveValue【公営住宅】&#10;一人当たり面積"/>
        <xdr:cNvSpPr txBox="1"/>
      </xdr:nvSpPr>
      <xdr:spPr>
        <a:xfrm>
          <a:off x="7626427" y="145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41876</xdr:rowOff>
    </xdr:from>
    <xdr:ext cx="469744" cy="259045"/>
    <xdr:sp macro="" textlink="">
      <xdr:nvSpPr>
        <xdr:cNvPr id="347" name="n_1mainValue【公営住宅】&#10;一人当たり面積"/>
        <xdr:cNvSpPr txBox="1"/>
      </xdr:nvSpPr>
      <xdr:spPr>
        <a:xfrm>
          <a:off x="93917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70426</xdr:rowOff>
    </xdr:from>
    <xdr:ext cx="469744" cy="259045"/>
    <xdr:sp macro="" textlink="">
      <xdr:nvSpPr>
        <xdr:cNvPr id="348" name="n_2mainValue【公営住宅】&#10;一人当たり面積"/>
        <xdr:cNvSpPr txBox="1"/>
      </xdr:nvSpPr>
      <xdr:spPr>
        <a:xfrm>
          <a:off x="8515427" y="1430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83481</xdr:rowOff>
    </xdr:from>
    <xdr:ext cx="469744" cy="259045"/>
    <xdr:sp macro="" textlink="">
      <xdr:nvSpPr>
        <xdr:cNvPr id="349" name="n_3mainValue【公営住宅】&#10;一人当たり面積"/>
        <xdr:cNvSpPr txBox="1"/>
      </xdr:nvSpPr>
      <xdr:spPr>
        <a:xfrm>
          <a:off x="7626427" y="139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9" name="フローチャート: 判断 398"/>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67310</xdr:rowOff>
    </xdr:from>
    <xdr:to>
      <xdr:col>85</xdr:col>
      <xdr:colOff>177800</xdr:colOff>
      <xdr:row>33</xdr:row>
      <xdr:rowOff>168910</xdr:rowOff>
    </xdr:to>
    <xdr:sp macro="" textlink="">
      <xdr:nvSpPr>
        <xdr:cNvPr id="405" name="楕円 404"/>
        <xdr:cNvSpPr/>
      </xdr:nvSpPr>
      <xdr:spPr>
        <a:xfrm>
          <a:off x="16268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153687</xdr:rowOff>
    </xdr:from>
    <xdr:ext cx="405111" cy="259045"/>
    <xdr:sp macro="" textlink="">
      <xdr:nvSpPr>
        <xdr:cNvPr id="406" name="【認定こども園・幼稚園・保育所】&#10;有形固定資産減価償却率該当値テキスト"/>
        <xdr:cNvSpPr txBox="1"/>
      </xdr:nvSpPr>
      <xdr:spPr>
        <a:xfrm>
          <a:off x="16357600"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407" name="楕円 406"/>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118110</xdr:rowOff>
    </xdr:from>
    <xdr:to>
      <xdr:col>85</xdr:col>
      <xdr:colOff>127000</xdr:colOff>
      <xdr:row>34</xdr:row>
      <xdr:rowOff>7620</xdr:rowOff>
    </xdr:to>
    <xdr:cxnSp macro="">
      <xdr:nvCxnSpPr>
        <xdr:cNvPr id="408" name="直線コネクタ 407"/>
        <xdr:cNvCxnSpPr/>
      </xdr:nvCxnSpPr>
      <xdr:spPr>
        <a:xfrm flipV="1">
          <a:off x="15481300" y="5775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409" name="楕円 408"/>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xdr:rowOff>
    </xdr:from>
    <xdr:to>
      <xdr:col>81</xdr:col>
      <xdr:colOff>50800</xdr:colOff>
      <xdr:row>34</xdr:row>
      <xdr:rowOff>30480</xdr:rowOff>
    </xdr:to>
    <xdr:cxnSp macro="">
      <xdr:nvCxnSpPr>
        <xdr:cNvPr id="410" name="直線コネクタ 409"/>
        <xdr:cNvCxnSpPr/>
      </xdr:nvCxnSpPr>
      <xdr:spPr>
        <a:xfrm flipV="1">
          <a:off x="14592300" y="583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411" name="楕円 410"/>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34</xdr:row>
      <xdr:rowOff>30480</xdr:rowOff>
    </xdr:to>
    <xdr:cxnSp macro="">
      <xdr:nvCxnSpPr>
        <xdr:cNvPr id="412" name="直線コネクタ 411"/>
        <xdr:cNvCxnSpPr/>
      </xdr:nvCxnSpPr>
      <xdr:spPr>
        <a:xfrm>
          <a:off x="13703300" y="5848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15"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416" name="n_1mainValue【認定こども園・幼稚園・保育所】&#10;有形固定資産減価償却率"/>
        <xdr:cNvSpPr txBox="1"/>
      </xdr:nvSpPr>
      <xdr:spPr>
        <a:xfrm>
          <a:off x="15266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417" name="n_2mainValue【認定こども園・幼稚園・保育所】&#10;有形固定資産減価償却率"/>
        <xdr:cNvSpPr txBox="1"/>
      </xdr:nvSpPr>
      <xdr:spPr>
        <a:xfrm>
          <a:off x="14389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418" name="n_3mainValue【認定こども園・幼稚園・保育所】&#10;有形固定資産減価償却率"/>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49" name="【認定こども園・幼稚園・保育所】&#10;一人当たり面積平均値テキスト"/>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23767</xdr:rowOff>
    </xdr:from>
    <xdr:to>
      <xdr:col>116</xdr:col>
      <xdr:colOff>114300</xdr:colOff>
      <xdr:row>41</xdr:row>
      <xdr:rowOff>125367</xdr:rowOff>
    </xdr:to>
    <xdr:sp macro="" textlink="">
      <xdr:nvSpPr>
        <xdr:cNvPr id="459" name="楕円 458"/>
        <xdr:cNvSpPr/>
      </xdr:nvSpPr>
      <xdr:spPr>
        <a:xfrm>
          <a:off x="22110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110144</xdr:rowOff>
    </xdr:from>
    <xdr:ext cx="469744" cy="259045"/>
    <xdr:sp macro="" textlink="">
      <xdr:nvSpPr>
        <xdr:cNvPr id="460" name="【認定こども園・幼稚園・保育所】&#10;一人当たり面積該当値テキスト"/>
        <xdr:cNvSpPr txBox="1"/>
      </xdr:nvSpPr>
      <xdr:spPr>
        <a:xfrm>
          <a:off x="22199600" y="696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61" name="楕円 460"/>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74567</xdr:rowOff>
    </xdr:from>
    <xdr:to>
      <xdr:col>116</xdr:col>
      <xdr:colOff>63500</xdr:colOff>
      <xdr:row>41</xdr:row>
      <xdr:rowOff>156210</xdr:rowOff>
    </xdr:to>
    <xdr:cxnSp macro="">
      <xdr:nvCxnSpPr>
        <xdr:cNvPr id="462" name="直線コネクタ 461"/>
        <xdr:cNvCxnSpPr/>
      </xdr:nvCxnSpPr>
      <xdr:spPr>
        <a:xfrm flipV="1">
          <a:off x="21323300" y="710401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105410</xdr:rowOff>
    </xdr:from>
    <xdr:to>
      <xdr:col>107</xdr:col>
      <xdr:colOff>101600</xdr:colOff>
      <xdr:row>42</xdr:row>
      <xdr:rowOff>35560</xdr:rowOff>
    </xdr:to>
    <xdr:sp macro="" textlink="">
      <xdr:nvSpPr>
        <xdr:cNvPr id="463" name="楕円 462"/>
        <xdr:cNvSpPr/>
      </xdr:nvSpPr>
      <xdr:spPr>
        <a:xfrm>
          <a:off x="2038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156210</xdr:rowOff>
    </xdr:from>
    <xdr:to>
      <xdr:col>111</xdr:col>
      <xdr:colOff>177800</xdr:colOff>
      <xdr:row>41</xdr:row>
      <xdr:rowOff>156210</xdr:rowOff>
    </xdr:to>
    <xdr:cxnSp macro="">
      <xdr:nvCxnSpPr>
        <xdr:cNvPr id="464" name="直線コネクタ 463"/>
        <xdr:cNvCxnSpPr/>
      </xdr:nvCxnSpPr>
      <xdr:spPr>
        <a:xfrm>
          <a:off x="20434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30299</xdr:rowOff>
    </xdr:from>
    <xdr:to>
      <xdr:col>102</xdr:col>
      <xdr:colOff>165100</xdr:colOff>
      <xdr:row>41</xdr:row>
      <xdr:rowOff>131899</xdr:rowOff>
    </xdr:to>
    <xdr:sp macro="" textlink="">
      <xdr:nvSpPr>
        <xdr:cNvPr id="465" name="楕円 464"/>
        <xdr:cNvSpPr/>
      </xdr:nvSpPr>
      <xdr:spPr>
        <a:xfrm>
          <a:off x="19494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81099</xdr:rowOff>
    </xdr:from>
    <xdr:to>
      <xdr:col>107</xdr:col>
      <xdr:colOff>50800</xdr:colOff>
      <xdr:row>41</xdr:row>
      <xdr:rowOff>156210</xdr:rowOff>
    </xdr:to>
    <xdr:cxnSp macro="">
      <xdr:nvCxnSpPr>
        <xdr:cNvPr id="466" name="直線コネクタ 465"/>
        <xdr:cNvCxnSpPr/>
      </xdr:nvCxnSpPr>
      <xdr:spPr>
        <a:xfrm>
          <a:off x="19545300" y="711054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67"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68"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9"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470" name="n_1mainValue【認定こども園・幼稚園・保育所】&#10;一人当たり面積"/>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26687</xdr:rowOff>
    </xdr:from>
    <xdr:ext cx="469744" cy="259045"/>
    <xdr:sp macro="" textlink="">
      <xdr:nvSpPr>
        <xdr:cNvPr id="471" name="n_2mainValue【認定こども園・幼稚園・保育所】&#10;一人当たり面積"/>
        <xdr:cNvSpPr txBox="1"/>
      </xdr:nvSpPr>
      <xdr:spPr>
        <a:xfrm>
          <a:off x="20199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123026</xdr:rowOff>
    </xdr:from>
    <xdr:ext cx="469744" cy="259045"/>
    <xdr:sp macro="" textlink="">
      <xdr:nvSpPr>
        <xdr:cNvPr id="472" name="n_3mainValue【認定こども園・幼稚園・保育所】&#10;一人当たり面積"/>
        <xdr:cNvSpPr txBox="1"/>
      </xdr:nvSpPr>
      <xdr:spPr>
        <a:xfrm>
          <a:off x="19310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06" name="フローチャート: 判断 505"/>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12" name="楕円 511"/>
        <xdr:cNvSpPr/>
      </xdr:nvSpPr>
      <xdr:spPr>
        <a:xfrm>
          <a:off x="16268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33037</xdr:rowOff>
    </xdr:from>
    <xdr:ext cx="405111" cy="259045"/>
    <xdr:sp macro="" textlink="">
      <xdr:nvSpPr>
        <xdr:cNvPr id="513" name="【学校施設】&#10;有形固定資産減価償却率該当値テキスト"/>
        <xdr:cNvSpPr txBox="1"/>
      </xdr:nvSpPr>
      <xdr:spPr>
        <a:xfrm>
          <a:off x="16357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14" name="楕円 513"/>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95250</xdr:rowOff>
    </xdr:to>
    <xdr:cxnSp macro="">
      <xdr:nvCxnSpPr>
        <xdr:cNvPr id="515" name="直線コネクタ 514"/>
        <xdr:cNvCxnSpPr/>
      </xdr:nvCxnSpPr>
      <xdr:spPr>
        <a:xfrm flipV="1">
          <a:off x="15481300" y="10176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16" name="楕円 515"/>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123825</xdr:rowOff>
    </xdr:to>
    <xdr:cxnSp macro="">
      <xdr:nvCxnSpPr>
        <xdr:cNvPr id="517" name="直線コネクタ 516"/>
        <xdr:cNvCxnSpPr/>
      </xdr:nvCxnSpPr>
      <xdr:spPr>
        <a:xfrm flipV="1">
          <a:off x="14592300" y="10210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18" name="楕円 517"/>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60</xdr:row>
      <xdr:rowOff>32385</xdr:rowOff>
    </xdr:to>
    <xdr:cxnSp macro="">
      <xdr:nvCxnSpPr>
        <xdr:cNvPr id="519" name="直線コネクタ 518"/>
        <xdr:cNvCxnSpPr/>
      </xdr:nvCxnSpPr>
      <xdr:spPr>
        <a:xfrm flipV="1">
          <a:off x="13703300" y="102393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21"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522" name="n_3aveValue【学校施設】&#10;有形固定資産減価償却率"/>
        <xdr:cNvSpPr txBox="1"/>
      </xdr:nvSpPr>
      <xdr:spPr>
        <a:xfrm>
          <a:off x="13500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23" name="n_1main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524" name="n_2mainValue【学校施設】&#10;有形固定資産減価償却率"/>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25" name="n_3main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5"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77597</xdr:rowOff>
    </xdr:from>
    <xdr:to>
      <xdr:col>102</xdr:col>
      <xdr:colOff>165100</xdr:colOff>
      <xdr:row>63</xdr:row>
      <xdr:rowOff>7747</xdr:rowOff>
    </xdr:to>
    <xdr:sp macro="" textlink="">
      <xdr:nvSpPr>
        <xdr:cNvPr id="559" name="フローチャート: 判断 558"/>
        <xdr:cNvSpPr/>
      </xdr:nvSpPr>
      <xdr:spPr>
        <a:xfrm>
          <a:off x="19494500" y="107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159131</xdr:rowOff>
    </xdr:from>
    <xdr:to>
      <xdr:col>116</xdr:col>
      <xdr:colOff>114300</xdr:colOff>
      <xdr:row>63</xdr:row>
      <xdr:rowOff>89281</xdr:rowOff>
    </xdr:to>
    <xdr:sp macro="" textlink="">
      <xdr:nvSpPr>
        <xdr:cNvPr id="565" name="楕円 564"/>
        <xdr:cNvSpPr/>
      </xdr:nvSpPr>
      <xdr:spPr>
        <a:xfrm>
          <a:off x="221107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137558</xdr:rowOff>
    </xdr:from>
    <xdr:ext cx="469744" cy="259045"/>
    <xdr:sp macro="" textlink="">
      <xdr:nvSpPr>
        <xdr:cNvPr id="566" name="【学校施設】&#10;一人当たり面積該当値テキスト"/>
        <xdr:cNvSpPr txBox="1"/>
      </xdr:nvSpPr>
      <xdr:spPr>
        <a:xfrm>
          <a:off x="22199600" y="1076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165608</xdr:rowOff>
    </xdr:from>
    <xdr:to>
      <xdr:col>112</xdr:col>
      <xdr:colOff>38100</xdr:colOff>
      <xdr:row>63</xdr:row>
      <xdr:rowOff>95758</xdr:rowOff>
    </xdr:to>
    <xdr:sp macro="" textlink="">
      <xdr:nvSpPr>
        <xdr:cNvPr id="567" name="楕円 566"/>
        <xdr:cNvSpPr/>
      </xdr:nvSpPr>
      <xdr:spPr>
        <a:xfrm>
          <a:off x="21272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38481</xdr:rowOff>
    </xdr:from>
    <xdr:to>
      <xdr:col>116</xdr:col>
      <xdr:colOff>63500</xdr:colOff>
      <xdr:row>63</xdr:row>
      <xdr:rowOff>44958</xdr:rowOff>
    </xdr:to>
    <xdr:cxnSp macro="">
      <xdr:nvCxnSpPr>
        <xdr:cNvPr id="568" name="直線コネクタ 567"/>
        <xdr:cNvCxnSpPr/>
      </xdr:nvCxnSpPr>
      <xdr:spPr>
        <a:xfrm flipV="1">
          <a:off x="21323300" y="1083983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xdr:rowOff>
    </xdr:from>
    <xdr:to>
      <xdr:col>107</xdr:col>
      <xdr:colOff>101600</xdr:colOff>
      <xdr:row>63</xdr:row>
      <xdr:rowOff>102616</xdr:rowOff>
    </xdr:to>
    <xdr:sp macro="" textlink="">
      <xdr:nvSpPr>
        <xdr:cNvPr id="569" name="楕円 568"/>
        <xdr:cNvSpPr/>
      </xdr:nvSpPr>
      <xdr:spPr>
        <a:xfrm>
          <a:off x="20383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44958</xdr:rowOff>
    </xdr:from>
    <xdr:to>
      <xdr:col>111</xdr:col>
      <xdr:colOff>177800</xdr:colOff>
      <xdr:row>63</xdr:row>
      <xdr:rowOff>51816</xdr:rowOff>
    </xdr:to>
    <xdr:cxnSp macro="">
      <xdr:nvCxnSpPr>
        <xdr:cNvPr id="570" name="直線コネクタ 569"/>
        <xdr:cNvCxnSpPr/>
      </xdr:nvCxnSpPr>
      <xdr:spPr>
        <a:xfrm flipV="1">
          <a:off x="20434300" y="108463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39878</xdr:rowOff>
    </xdr:from>
    <xdr:to>
      <xdr:col>102</xdr:col>
      <xdr:colOff>165100</xdr:colOff>
      <xdr:row>63</xdr:row>
      <xdr:rowOff>141478</xdr:rowOff>
    </xdr:to>
    <xdr:sp macro="" textlink="">
      <xdr:nvSpPr>
        <xdr:cNvPr id="571" name="楕円 570"/>
        <xdr:cNvSpPr/>
      </xdr:nvSpPr>
      <xdr:spPr>
        <a:xfrm>
          <a:off x="19494500" y="10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51816</xdr:rowOff>
    </xdr:from>
    <xdr:to>
      <xdr:col>107</xdr:col>
      <xdr:colOff>50800</xdr:colOff>
      <xdr:row>63</xdr:row>
      <xdr:rowOff>90678</xdr:rowOff>
    </xdr:to>
    <xdr:cxnSp macro="">
      <xdr:nvCxnSpPr>
        <xdr:cNvPr id="572" name="直線コネクタ 571"/>
        <xdr:cNvCxnSpPr/>
      </xdr:nvCxnSpPr>
      <xdr:spPr>
        <a:xfrm flipV="1">
          <a:off x="19545300" y="1085316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3"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4"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24274</xdr:rowOff>
    </xdr:from>
    <xdr:ext cx="469744" cy="259045"/>
    <xdr:sp macro="" textlink="">
      <xdr:nvSpPr>
        <xdr:cNvPr id="575" name="n_3aveValue【学校施設】&#10;一人当たり面積"/>
        <xdr:cNvSpPr txBox="1"/>
      </xdr:nvSpPr>
      <xdr:spPr>
        <a:xfrm>
          <a:off x="19310427" y="104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86885</xdr:rowOff>
    </xdr:from>
    <xdr:ext cx="469744" cy="259045"/>
    <xdr:sp macro="" textlink="">
      <xdr:nvSpPr>
        <xdr:cNvPr id="576" name="n_1mainValue【学校施設】&#10;一人当たり面積"/>
        <xdr:cNvSpPr txBox="1"/>
      </xdr:nvSpPr>
      <xdr:spPr>
        <a:xfrm>
          <a:off x="21075727" y="1088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93743</xdr:rowOff>
    </xdr:from>
    <xdr:ext cx="469744" cy="259045"/>
    <xdr:sp macro="" textlink="">
      <xdr:nvSpPr>
        <xdr:cNvPr id="577" name="n_2mainValue【学校施設】&#10;一人当たり面積"/>
        <xdr:cNvSpPr txBox="1"/>
      </xdr:nvSpPr>
      <xdr:spPr>
        <a:xfrm>
          <a:off x="20199427" y="108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132605</xdr:rowOff>
    </xdr:from>
    <xdr:ext cx="469744" cy="259045"/>
    <xdr:sp macro="" textlink="">
      <xdr:nvSpPr>
        <xdr:cNvPr id="578" name="n_3mainValue【学校施設】&#10;一人当たり面積"/>
        <xdr:cNvSpPr txBox="1"/>
      </xdr:nvSpPr>
      <xdr:spPr>
        <a:xfrm>
          <a:off x="19310427" y="1093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4" name="直線コネクタ 603"/>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5"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6" name="直線コネクタ 605"/>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9"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0" name="フローチャート: 判断 609"/>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1" name="フローチャート: 判断 610"/>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2" name="フローチャート: 判断 611"/>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13" name="フローチャート: 判断 612"/>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19" name="楕円 618"/>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620" name="【児童館】&#10;有形固定資産減価償却率該当値テキスト"/>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621" name="楕円 620"/>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157299</xdr:rowOff>
    </xdr:to>
    <xdr:cxnSp macro="">
      <xdr:nvCxnSpPr>
        <xdr:cNvPr id="622" name="直線コネクタ 621"/>
        <xdr:cNvCxnSpPr/>
      </xdr:nvCxnSpPr>
      <xdr:spPr>
        <a:xfrm flipV="1">
          <a:off x="15481300" y="139827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623" name="楕円 622"/>
        <xdr:cNvSpPr/>
      </xdr:nvSpPr>
      <xdr:spPr>
        <a:xfrm>
          <a:off x="14541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82</xdr:row>
      <xdr:rowOff>47898</xdr:rowOff>
    </xdr:to>
    <xdr:cxnSp macro="">
      <xdr:nvCxnSpPr>
        <xdr:cNvPr id="624" name="直線コネクタ 623"/>
        <xdr:cNvCxnSpPr/>
      </xdr:nvCxnSpPr>
      <xdr:spPr>
        <a:xfrm flipV="1">
          <a:off x="14592300" y="140447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59145</xdr:rowOff>
    </xdr:from>
    <xdr:to>
      <xdr:col>72</xdr:col>
      <xdr:colOff>38100</xdr:colOff>
      <xdr:row>82</xdr:row>
      <xdr:rowOff>160745</xdr:rowOff>
    </xdr:to>
    <xdr:sp macro="" textlink="">
      <xdr:nvSpPr>
        <xdr:cNvPr id="625" name="楕円 624"/>
        <xdr:cNvSpPr/>
      </xdr:nvSpPr>
      <xdr:spPr>
        <a:xfrm>
          <a:off x="13652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47898</xdr:rowOff>
    </xdr:from>
    <xdr:to>
      <xdr:col>76</xdr:col>
      <xdr:colOff>114300</xdr:colOff>
      <xdr:row>82</xdr:row>
      <xdr:rowOff>109945</xdr:rowOff>
    </xdr:to>
    <xdr:cxnSp macro="">
      <xdr:nvCxnSpPr>
        <xdr:cNvPr id="626" name="直線コネクタ 625"/>
        <xdr:cNvCxnSpPr/>
      </xdr:nvCxnSpPr>
      <xdr:spPr>
        <a:xfrm flipV="1">
          <a:off x="13703300" y="14106798"/>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7"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8"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29" name="n_3aveValue【児童館】&#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27776</xdr:rowOff>
    </xdr:from>
    <xdr:ext cx="405111" cy="259045"/>
    <xdr:sp macro="" textlink="">
      <xdr:nvSpPr>
        <xdr:cNvPr id="630" name="n_1main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115225</xdr:rowOff>
    </xdr:from>
    <xdr:ext cx="405111" cy="259045"/>
    <xdr:sp macro="" textlink="">
      <xdr:nvSpPr>
        <xdr:cNvPr id="631" name="n_2mainValue【児童館】&#10;有形固定資産減価償却率"/>
        <xdr:cNvSpPr txBox="1"/>
      </xdr:nvSpPr>
      <xdr:spPr>
        <a:xfrm>
          <a:off x="14389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5822</xdr:rowOff>
    </xdr:from>
    <xdr:ext cx="405111" cy="259045"/>
    <xdr:sp macro="" textlink="">
      <xdr:nvSpPr>
        <xdr:cNvPr id="632" name="n_3mainValue【児童館】&#10;有形固定資産減価償却率"/>
        <xdr:cNvSpPr txBox="1"/>
      </xdr:nvSpPr>
      <xdr:spPr>
        <a:xfrm>
          <a:off x="13500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4" name="直線コネクタ 653"/>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5"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6" name="直線コネクタ 65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7"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8" name="直線コネクタ 657"/>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59"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60" name="フローチャート: 判断 659"/>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61" name="フローチャート: 判断 660"/>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2" name="フローチャート: 判断 661"/>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63" name="フローチャート: 判断 662"/>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669" name="楕円 668"/>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670" name="【児童館】&#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671" name="楕円 670"/>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672" name="直線コネクタ 671"/>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673" name="楕円 672"/>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674" name="直線コネクタ 673"/>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675" name="楕円 674"/>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676" name="直線コネクタ 675"/>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77"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78"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79"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680" name="n_1mainValue【児童館】&#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681" name="n_2mainValue【児童館】&#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682" name="n_3mainValue【児童館】&#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3" name="テキスト ボックス 6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4" name="直線コネクタ 6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5" name="テキスト ボックス 6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6" name="直線コネクタ 6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7" name="テキスト ボックス 6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8" name="直線コネクタ 6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9" name="テキスト ボックス 6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0" name="直線コネクタ 6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1" name="テキスト ボックス 7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5" name="直線コネクタ 704"/>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7" name="直線コネクタ 70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8"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9" name="直線コネクタ 70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710" name="【公民館】&#10;有形固定資産減価償却率平均値テキスト"/>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1" name="フローチャート: 判断 710"/>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2" name="フローチャート: 判断 711"/>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3" name="フローチャート: 判断 712"/>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14" name="フローチャート: 判断 713"/>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20" name="楕円 719"/>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721" name="【公民館】&#10;有形固定資産減価償却率該当値テキスト"/>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135128</xdr:rowOff>
    </xdr:from>
    <xdr:to>
      <xdr:col>81</xdr:col>
      <xdr:colOff>101600</xdr:colOff>
      <xdr:row>101</xdr:row>
      <xdr:rowOff>65278</xdr:rowOff>
    </xdr:to>
    <xdr:sp macro="" textlink="">
      <xdr:nvSpPr>
        <xdr:cNvPr id="722" name="楕円 721"/>
        <xdr:cNvSpPr/>
      </xdr:nvSpPr>
      <xdr:spPr>
        <a:xfrm>
          <a:off x="15430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xdr:rowOff>
    </xdr:from>
    <xdr:to>
      <xdr:col>85</xdr:col>
      <xdr:colOff>127000</xdr:colOff>
      <xdr:row>105</xdr:row>
      <xdr:rowOff>156211</xdr:rowOff>
    </xdr:to>
    <xdr:cxnSp macro="">
      <xdr:nvCxnSpPr>
        <xdr:cNvPr id="723" name="直線コネクタ 722"/>
        <xdr:cNvCxnSpPr/>
      </xdr:nvCxnSpPr>
      <xdr:spPr>
        <a:xfrm>
          <a:off x="15481300" y="17330928"/>
          <a:ext cx="838200" cy="8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146558</xdr:rowOff>
    </xdr:from>
    <xdr:to>
      <xdr:col>76</xdr:col>
      <xdr:colOff>165100</xdr:colOff>
      <xdr:row>101</xdr:row>
      <xdr:rowOff>76708</xdr:rowOff>
    </xdr:to>
    <xdr:sp macro="" textlink="">
      <xdr:nvSpPr>
        <xdr:cNvPr id="724" name="楕円 723"/>
        <xdr:cNvSpPr/>
      </xdr:nvSpPr>
      <xdr:spPr>
        <a:xfrm>
          <a:off x="14541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xdr:rowOff>
    </xdr:from>
    <xdr:to>
      <xdr:col>81</xdr:col>
      <xdr:colOff>50800</xdr:colOff>
      <xdr:row>101</xdr:row>
      <xdr:rowOff>25908</xdr:rowOff>
    </xdr:to>
    <xdr:cxnSp macro="">
      <xdr:nvCxnSpPr>
        <xdr:cNvPr id="725" name="直線コネクタ 724"/>
        <xdr:cNvCxnSpPr/>
      </xdr:nvCxnSpPr>
      <xdr:spPr>
        <a:xfrm flipV="1">
          <a:off x="14592300" y="173309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130556</xdr:rowOff>
    </xdr:from>
    <xdr:to>
      <xdr:col>72</xdr:col>
      <xdr:colOff>38100</xdr:colOff>
      <xdr:row>101</xdr:row>
      <xdr:rowOff>60706</xdr:rowOff>
    </xdr:to>
    <xdr:sp macro="" textlink="">
      <xdr:nvSpPr>
        <xdr:cNvPr id="726" name="楕円 725"/>
        <xdr:cNvSpPr/>
      </xdr:nvSpPr>
      <xdr:spPr>
        <a:xfrm>
          <a:off x="13652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9906</xdr:rowOff>
    </xdr:from>
    <xdr:to>
      <xdr:col>76</xdr:col>
      <xdr:colOff>114300</xdr:colOff>
      <xdr:row>101</xdr:row>
      <xdr:rowOff>25908</xdr:rowOff>
    </xdr:to>
    <xdr:cxnSp macro="">
      <xdr:nvCxnSpPr>
        <xdr:cNvPr id="727" name="直線コネクタ 726"/>
        <xdr:cNvCxnSpPr/>
      </xdr:nvCxnSpPr>
      <xdr:spPr>
        <a:xfrm>
          <a:off x="13703300" y="173263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28"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29"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730" name="n_3aveValue【公民館】&#10;有形固定資産減価償却率"/>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81805</xdr:rowOff>
    </xdr:from>
    <xdr:ext cx="405111" cy="259045"/>
    <xdr:sp macro="" textlink="">
      <xdr:nvSpPr>
        <xdr:cNvPr id="731" name="n_1mainValue【公民館】&#10;有形固定資産減価償却率"/>
        <xdr:cNvSpPr txBox="1"/>
      </xdr:nvSpPr>
      <xdr:spPr>
        <a:xfrm>
          <a:off x="152660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93235</xdr:rowOff>
    </xdr:from>
    <xdr:ext cx="405111" cy="259045"/>
    <xdr:sp macro="" textlink="">
      <xdr:nvSpPr>
        <xdr:cNvPr id="732" name="n_2mainValue【公民館】&#10;有形固定資産減価償却率"/>
        <xdr:cNvSpPr txBox="1"/>
      </xdr:nvSpPr>
      <xdr:spPr>
        <a:xfrm>
          <a:off x="143897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77233</xdr:rowOff>
    </xdr:from>
    <xdr:ext cx="405111" cy="259045"/>
    <xdr:sp macro="" textlink="">
      <xdr:nvSpPr>
        <xdr:cNvPr id="733" name="n_3mainValue【公民館】&#10;有形固定資産減価償却率"/>
        <xdr:cNvSpPr txBox="1"/>
      </xdr:nvSpPr>
      <xdr:spPr>
        <a:xfrm>
          <a:off x="1350074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9" name="直線コネクタ 758"/>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0"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1" name="直線コネクタ 760"/>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2"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3" name="直線コネクタ 762"/>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4"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5" name="フローチャート: 判断 764"/>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6" name="フローチャート: 判断 765"/>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7" name="フローチャート: 判断 766"/>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768" name="フローチャート: 判断 767"/>
        <xdr:cNvSpPr/>
      </xdr:nvSpPr>
      <xdr:spPr>
        <a:xfrm>
          <a:off x="19494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774" name="楕円 773"/>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775" name="【公民館】&#10;一人当たり面積該当値テキスト"/>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776" name="楕円 775"/>
        <xdr:cNvSpPr/>
      </xdr:nvSpPr>
      <xdr:spPr>
        <a:xfrm>
          <a:off x="21272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64770</xdr:rowOff>
    </xdr:to>
    <xdr:cxnSp macro="">
      <xdr:nvCxnSpPr>
        <xdr:cNvPr id="777" name="直線コネクタ 776"/>
        <xdr:cNvCxnSpPr/>
      </xdr:nvCxnSpPr>
      <xdr:spPr>
        <a:xfrm flipV="1">
          <a:off x="21323300" y="185699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778" name="楕円 777"/>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64770</xdr:rowOff>
    </xdr:from>
    <xdr:to>
      <xdr:col>111</xdr:col>
      <xdr:colOff>177800</xdr:colOff>
      <xdr:row>108</xdr:row>
      <xdr:rowOff>64770</xdr:rowOff>
    </xdr:to>
    <xdr:cxnSp macro="">
      <xdr:nvCxnSpPr>
        <xdr:cNvPr id="779" name="直線コネクタ 778"/>
        <xdr:cNvCxnSpPr/>
      </xdr:nvCxnSpPr>
      <xdr:spPr>
        <a:xfrm>
          <a:off x="20434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80" name="楕円 779"/>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64770</xdr:rowOff>
    </xdr:from>
    <xdr:to>
      <xdr:col>107</xdr:col>
      <xdr:colOff>50800</xdr:colOff>
      <xdr:row>108</xdr:row>
      <xdr:rowOff>66402</xdr:rowOff>
    </xdr:to>
    <xdr:cxnSp macro="">
      <xdr:nvCxnSpPr>
        <xdr:cNvPr id="781" name="直線コネクタ 780"/>
        <xdr:cNvCxnSpPr/>
      </xdr:nvCxnSpPr>
      <xdr:spPr>
        <a:xfrm flipV="1">
          <a:off x="19545300" y="185813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2"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3"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35758</xdr:rowOff>
    </xdr:from>
    <xdr:ext cx="469744" cy="259045"/>
    <xdr:sp macro="" textlink="">
      <xdr:nvSpPr>
        <xdr:cNvPr id="784" name="n_3aveValue【公民館】&#10;一人当たり面積"/>
        <xdr:cNvSpPr txBox="1"/>
      </xdr:nvSpPr>
      <xdr:spPr>
        <a:xfrm>
          <a:off x="19310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785" name="n_1mainValue【公民館】&#10;一人当たり面積"/>
        <xdr:cNvSpPr txBox="1"/>
      </xdr:nvSpPr>
      <xdr:spPr>
        <a:xfrm>
          <a:off x="21075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786" name="n_2mainValue【公民館】&#10;一人当たり面積"/>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87" name="n_3mainValue【公民館】&#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学校施設、児童館の有形固定資産減価償却率については、類似団体平均を上回っており、施設が老朽化していることが伺える。他の施設と比較しても老朽化が進んでおり、今後も修繕費等の経費の増加が予想され、建替や施設の延命化を検討し対応していく必要がある。道路や橋りょう・トンネル及び公営住宅の有形固定資産減価償却率については、新設・改良工事や修繕・建替等を計画的に行っていることから、類似団体平均と比較して概ね変わらない数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18,116
18,047
120.52
8,472,354
8,183,117
247,955
4,271,039
5,838,984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2" name="楕円 71"/>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3" name="【図書館】&#10;有形固定資産減価償却率該当値テキスト"/>
        <xdr:cNvSpPr txBox="1"/>
      </xdr:nvSpPr>
      <xdr:spPr>
        <a:xfrm>
          <a:off x="4673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4" name="楕円 73"/>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85997</xdr:rowOff>
    </xdr:to>
    <xdr:cxnSp macro="">
      <xdr:nvCxnSpPr>
        <xdr:cNvPr id="75" name="直線コネクタ 74"/>
        <xdr:cNvCxnSpPr/>
      </xdr:nvCxnSpPr>
      <xdr:spPr>
        <a:xfrm flipV="1">
          <a:off x="3797300" y="674152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6" name="楕円 75"/>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85997</xdr:rowOff>
    </xdr:from>
    <xdr:to>
      <xdr:col>19</xdr:col>
      <xdr:colOff>177800</xdr:colOff>
      <xdr:row>39</xdr:row>
      <xdr:rowOff>117022</xdr:rowOff>
    </xdr:to>
    <xdr:cxnSp macro="">
      <xdr:nvCxnSpPr>
        <xdr:cNvPr id="77" name="直線コネクタ 76"/>
        <xdr:cNvCxnSpPr/>
      </xdr:nvCxnSpPr>
      <xdr:spPr>
        <a:xfrm flipV="1">
          <a:off x="2908300" y="67725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78" name="楕円 77"/>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79" name="直線コネクタ 78"/>
        <xdr:cNvCxnSpPr/>
      </xdr:nvCxnSpPr>
      <xdr:spPr>
        <a:xfrm flipV="1">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80" name="n_1aveValue【図書館】&#10;有形固定資産減価償却率"/>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1"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2" name="n_3aveValue【図書館】&#10;有形固定資産減価償却率"/>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3" name="n_1mainValue【図書館】&#10;有形固定資産減価償却率"/>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4" name="n_2mainValue【図書館】&#10;有形固定資産減価償却率"/>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85"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4" name="【図書館】&#10;一人当たり面積平均値テキスト"/>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8" name="フローチャート: 判断 117"/>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4" name="楕円 123"/>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162577</xdr:rowOff>
    </xdr:from>
    <xdr:ext cx="469744" cy="259045"/>
    <xdr:sp macro="" textlink="">
      <xdr:nvSpPr>
        <xdr:cNvPr id="125" name="【図書館】&#10;一人当たり面積該当値テキスト"/>
        <xdr:cNvSpPr txBox="1"/>
      </xdr:nvSpPr>
      <xdr:spPr>
        <a:xfrm>
          <a:off x="10515600"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147320</xdr:rowOff>
    </xdr:from>
    <xdr:to>
      <xdr:col>50</xdr:col>
      <xdr:colOff>165100</xdr:colOff>
      <xdr:row>40</xdr:row>
      <xdr:rowOff>77470</xdr:rowOff>
    </xdr:to>
    <xdr:sp macro="" textlink="">
      <xdr:nvSpPr>
        <xdr:cNvPr id="126" name="楕円 125"/>
        <xdr:cNvSpPr/>
      </xdr:nvSpPr>
      <xdr:spPr>
        <a:xfrm>
          <a:off x="9588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26670</xdr:rowOff>
    </xdr:to>
    <xdr:cxnSp macro="">
      <xdr:nvCxnSpPr>
        <xdr:cNvPr id="127" name="直線コネクタ 126"/>
        <xdr:cNvCxnSpPr/>
      </xdr:nvCxnSpPr>
      <xdr:spPr>
        <a:xfrm flipV="1">
          <a:off x="9639300" y="6877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147320</xdr:rowOff>
    </xdr:from>
    <xdr:to>
      <xdr:col>46</xdr:col>
      <xdr:colOff>38100</xdr:colOff>
      <xdr:row>40</xdr:row>
      <xdr:rowOff>77470</xdr:rowOff>
    </xdr:to>
    <xdr:sp macro="" textlink="">
      <xdr:nvSpPr>
        <xdr:cNvPr id="128" name="楕円 127"/>
        <xdr:cNvSpPr/>
      </xdr:nvSpPr>
      <xdr:spPr>
        <a:xfrm>
          <a:off x="8699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26670</xdr:rowOff>
    </xdr:from>
    <xdr:to>
      <xdr:col>50</xdr:col>
      <xdr:colOff>114300</xdr:colOff>
      <xdr:row>40</xdr:row>
      <xdr:rowOff>26670</xdr:rowOff>
    </xdr:to>
    <xdr:cxnSp macro="">
      <xdr:nvCxnSpPr>
        <xdr:cNvPr id="129" name="直線コネクタ 128"/>
        <xdr:cNvCxnSpPr/>
      </xdr:nvCxnSpPr>
      <xdr:spPr>
        <a:xfrm>
          <a:off x="8750300" y="688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0" name="楕円 129"/>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26670</xdr:rowOff>
    </xdr:from>
    <xdr:to>
      <xdr:col>45</xdr:col>
      <xdr:colOff>177800</xdr:colOff>
      <xdr:row>40</xdr:row>
      <xdr:rowOff>30480</xdr:rowOff>
    </xdr:to>
    <xdr:cxnSp macro="">
      <xdr:nvCxnSpPr>
        <xdr:cNvPr id="131" name="直線コネクタ 130"/>
        <xdr:cNvCxnSpPr/>
      </xdr:nvCxnSpPr>
      <xdr:spPr>
        <a:xfrm flipV="1">
          <a:off x="7861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32" name="n_1ave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4"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93997</xdr:rowOff>
    </xdr:from>
    <xdr:ext cx="469744" cy="259045"/>
    <xdr:sp macro="" textlink="">
      <xdr:nvSpPr>
        <xdr:cNvPr id="135" name="n_1mainValue【図書館】&#10;一人当たり面積"/>
        <xdr:cNvSpPr txBox="1"/>
      </xdr:nvSpPr>
      <xdr:spPr>
        <a:xfrm>
          <a:off x="93917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93997</xdr:rowOff>
    </xdr:from>
    <xdr:ext cx="469744" cy="259045"/>
    <xdr:sp macro="" textlink="">
      <xdr:nvSpPr>
        <xdr:cNvPr id="136" name="n_2mainValue【図書館】&#10;一人当たり面積"/>
        <xdr:cNvSpPr txBox="1"/>
      </xdr:nvSpPr>
      <xdr:spPr>
        <a:xfrm>
          <a:off x="8515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37" name="n_3main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25944</xdr:rowOff>
    </xdr:from>
    <xdr:to>
      <xdr:col>10</xdr:col>
      <xdr:colOff>165100</xdr:colOff>
      <xdr:row>57</xdr:row>
      <xdr:rowOff>127544</xdr:rowOff>
    </xdr:to>
    <xdr:sp macro="" textlink="">
      <xdr:nvSpPr>
        <xdr:cNvPr id="172" name="フローチャート: 判断 171"/>
        <xdr:cNvSpPr/>
      </xdr:nvSpPr>
      <xdr:spPr>
        <a:xfrm>
          <a:off x="1968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61867</xdr:rowOff>
    </xdr:from>
    <xdr:to>
      <xdr:col>24</xdr:col>
      <xdr:colOff>114300</xdr:colOff>
      <xdr:row>57</xdr:row>
      <xdr:rowOff>163467</xdr:rowOff>
    </xdr:to>
    <xdr:sp macro="" textlink="">
      <xdr:nvSpPr>
        <xdr:cNvPr id="178" name="楕円 177"/>
        <xdr:cNvSpPr/>
      </xdr:nvSpPr>
      <xdr:spPr>
        <a:xfrm>
          <a:off x="45847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84744</xdr:rowOff>
    </xdr:from>
    <xdr:ext cx="405111" cy="259045"/>
    <xdr:sp macro="" textlink="">
      <xdr:nvSpPr>
        <xdr:cNvPr id="179" name="【体育館・プール】&#10;有形固定資産減価償却率該当値テキスト"/>
        <xdr:cNvSpPr txBox="1"/>
      </xdr:nvSpPr>
      <xdr:spPr>
        <a:xfrm>
          <a:off x="4673600" y="96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66766</xdr:rowOff>
    </xdr:from>
    <xdr:to>
      <xdr:col>20</xdr:col>
      <xdr:colOff>38100</xdr:colOff>
      <xdr:row>57</xdr:row>
      <xdr:rowOff>168366</xdr:rowOff>
    </xdr:to>
    <xdr:sp macro="" textlink="">
      <xdr:nvSpPr>
        <xdr:cNvPr id="180" name="楕円 179"/>
        <xdr:cNvSpPr/>
      </xdr:nvSpPr>
      <xdr:spPr>
        <a:xfrm>
          <a:off x="3746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112667</xdr:rowOff>
    </xdr:from>
    <xdr:to>
      <xdr:col>24</xdr:col>
      <xdr:colOff>63500</xdr:colOff>
      <xdr:row>57</xdr:row>
      <xdr:rowOff>117566</xdr:rowOff>
    </xdr:to>
    <xdr:cxnSp macro="">
      <xdr:nvCxnSpPr>
        <xdr:cNvPr id="181" name="直線コネクタ 180"/>
        <xdr:cNvCxnSpPr/>
      </xdr:nvCxnSpPr>
      <xdr:spPr>
        <a:xfrm flipV="1">
          <a:off x="3797300" y="988531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96157</xdr:rowOff>
    </xdr:from>
    <xdr:to>
      <xdr:col>15</xdr:col>
      <xdr:colOff>101600</xdr:colOff>
      <xdr:row>58</xdr:row>
      <xdr:rowOff>26307</xdr:rowOff>
    </xdr:to>
    <xdr:sp macro="" textlink="">
      <xdr:nvSpPr>
        <xdr:cNvPr id="182" name="楕円 181"/>
        <xdr:cNvSpPr/>
      </xdr:nvSpPr>
      <xdr:spPr>
        <a:xfrm>
          <a:off x="2857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117566</xdr:rowOff>
    </xdr:from>
    <xdr:to>
      <xdr:col>19</xdr:col>
      <xdr:colOff>177800</xdr:colOff>
      <xdr:row>57</xdr:row>
      <xdr:rowOff>146957</xdr:rowOff>
    </xdr:to>
    <xdr:cxnSp macro="">
      <xdr:nvCxnSpPr>
        <xdr:cNvPr id="183" name="直線コネクタ 182"/>
        <xdr:cNvCxnSpPr/>
      </xdr:nvCxnSpPr>
      <xdr:spPr>
        <a:xfrm flipV="1">
          <a:off x="2908300" y="98902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166370</xdr:rowOff>
    </xdr:from>
    <xdr:to>
      <xdr:col>10</xdr:col>
      <xdr:colOff>165100</xdr:colOff>
      <xdr:row>56</xdr:row>
      <xdr:rowOff>96520</xdr:rowOff>
    </xdr:to>
    <xdr:sp macro="" textlink="">
      <xdr:nvSpPr>
        <xdr:cNvPr id="184" name="楕円 183"/>
        <xdr:cNvSpPr/>
      </xdr:nvSpPr>
      <xdr:spPr>
        <a:xfrm>
          <a:off x="196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57</xdr:row>
      <xdr:rowOff>146957</xdr:rowOff>
    </xdr:to>
    <xdr:cxnSp macro="">
      <xdr:nvCxnSpPr>
        <xdr:cNvPr id="185" name="直線コネクタ 184"/>
        <xdr:cNvCxnSpPr/>
      </xdr:nvCxnSpPr>
      <xdr:spPr>
        <a:xfrm>
          <a:off x="2019300" y="9646920"/>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86"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7"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118671</xdr:rowOff>
    </xdr:from>
    <xdr:ext cx="405111" cy="259045"/>
    <xdr:sp macro="" textlink="">
      <xdr:nvSpPr>
        <xdr:cNvPr id="188" name="n_3aveValue【体育館・プール】&#10;有形固定資産減価償却率"/>
        <xdr:cNvSpPr txBox="1"/>
      </xdr:nvSpPr>
      <xdr:spPr>
        <a:xfrm>
          <a:off x="1816744" y="989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13443</xdr:rowOff>
    </xdr:from>
    <xdr:ext cx="405111" cy="259045"/>
    <xdr:sp macro="" textlink="">
      <xdr:nvSpPr>
        <xdr:cNvPr id="189" name="n_1mainValue【体育館・プール】&#10;有形固定資産減価償却率"/>
        <xdr:cNvSpPr txBox="1"/>
      </xdr:nvSpPr>
      <xdr:spPr>
        <a:xfrm>
          <a:off x="35820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42834</xdr:rowOff>
    </xdr:from>
    <xdr:ext cx="405111" cy="259045"/>
    <xdr:sp macro="" textlink="">
      <xdr:nvSpPr>
        <xdr:cNvPr id="190" name="n_2mainValue【体育館・プール】&#10;有形固定資産減価償却率"/>
        <xdr:cNvSpPr txBox="1"/>
      </xdr:nvSpPr>
      <xdr:spPr>
        <a:xfrm>
          <a:off x="2705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113047</xdr:rowOff>
    </xdr:from>
    <xdr:ext cx="405111" cy="259045"/>
    <xdr:sp macro="" textlink="">
      <xdr:nvSpPr>
        <xdr:cNvPr id="191" name="n_3mainValue【体育館・プール】&#10;有形固定資産減価償却率"/>
        <xdr:cNvSpPr txBox="1"/>
      </xdr:nvSpPr>
      <xdr:spPr>
        <a:xfrm>
          <a:off x="1816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22"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168547</xdr:rowOff>
    </xdr:from>
    <xdr:to>
      <xdr:col>41</xdr:col>
      <xdr:colOff>101600</xdr:colOff>
      <xdr:row>62</xdr:row>
      <xdr:rowOff>98697</xdr:rowOff>
    </xdr:to>
    <xdr:sp macro="" textlink="">
      <xdr:nvSpPr>
        <xdr:cNvPr id="226" name="フローチャート: 判断 225"/>
        <xdr:cNvSpPr/>
      </xdr:nvSpPr>
      <xdr:spPr>
        <a:xfrm>
          <a:off x="7810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141333</xdr:rowOff>
    </xdr:from>
    <xdr:to>
      <xdr:col>55</xdr:col>
      <xdr:colOff>50800</xdr:colOff>
      <xdr:row>64</xdr:row>
      <xdr:rowOff>71483</xdr:rowOff>
    </xdr:to>
    <xdr:sp macro="" textlink="">
      <xdr:nvSpPr>
        <xdr:cNvPr id="232" name="楕円 231"/>
        <xdr:cNvSpPr/>
      </xdr:nvSpPr>
      <xdr:spPr>
        <a:xfrm>
          <a:off x="10426700" y="109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56260</xdr:rowOff>
    </xdr:from>
    <xdr:ext cx="469744" cy="259045"/>
    <xdr:sp macro="" textlink="">
      <xdr:nvSpPr>
        <xdr:cNvPr id="233" name="【体育館・プール】&#10;一人当たり面積該当値テキスト"/>
        <xdr:cNvSpPr txBox="1"/>
      </xdr:nvSpPr>
      <xdr:spPr>
        <a:xfrm>
          <a:off x="10515600" y="1085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80373</xdr:rowOff>
    </xdr:from>
    <xdr:to>
      <xdr:col>50</xdr:col>
      <xdr:colOff>165100</xdr:colOff>
      <xdr:row>64</xdr:row>
      <xdr:rowOff>10523</xdr:rowOff>
    </xdr:to>
    <xdr:sp macro="" textlink="">
      <xdr:nvSpPr>
        <xdr:cNvPr id="234" name="楕円 233"/>
        <xdr:cNvSpPr/>
      </xdr:nvSpPr>
      <xdr:spPr>
        <a:xfrm>
          <a:off x="9588500" y="10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131173</xdr:rowOff>
    </xdr:from>
    <xdr:to>
      <xdr:col>55</xdr:col>
      <xdr:colOff>0</xdr:colOff>
      <xdr:row>64</xdr:row>
      <xdr:rowOff>20683</xdr:rowOff>
    </xdr:to>
    <xdr:cxnSp macro="">
      <xdr:nvCxnSpPr>
        <xdr:cNvPr id="235" name="直線コネクタ 234"/>
        <xdr:cNvCxnSpPr/>
      </xdr:nvCxnSpPr>
      <xdr:spPr>
        <a:xfrm>
          <a:off x="9639300" y="10932523"/>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147865</xdr:rowOff>
    </xdr:from>
    <xdr:to>
      <xdr:col>46</xdr:col>
      <xdr:colOff>38100</xdr:colOff>
      <xdr:row>64</xdr:row>
      <xdr:rowOff>78015</xdr:rowOff>
    </xdr:to>
    <xdr:sp macro="" textlink="">
      <xdr:nvSpPr>
        <xdr:cNvPr id="236" name="楕円 235"/>
        <xdr:cNvSpPr/>
      </xdr:nvSpPr>
      <xdr:spPr>
        <a:xfrm>
          <a:off x="8699500" y="109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131173</xdr:rowOff>
    </xdr:from>
    <xdr:to>
      <xdr:col>50</xdr:col>
      <xdr:colOff>114300</xdr:colOff>
      <xdr:row>64</xdr:row>
      <xdr:rowOff>27215</xdr:rowOff>
    </xdr:to>
    <xdr:cxnSp macro="">
      <xdr:nvCxnSpPr>
        <xdr:cNvPr id="237" name="直線コネクタ 236"/>
        <xdr:cNvCxnSpPr/>
      </xdr:nvCxnSpPr>
      <xdr:spPr>
        <a:xfrm flipV="1">
          <a:off x="8750300" y="10932523"/>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4717</xdr:rowOff>
    </xdr:from>
    <xdr:to>
      <xdr:col>41</xdr:col>
      <xdr:colOff>101600</xdr:colOff>
      <xdr:row>64</xdr:row>
      <xdr:rowOff>106317</xdr:rowOff>
    </xdr:to>
    <xdr:sp macro="" textlink="">
      <xdr:nvSpPr>
        <xdr:cNvPr id="238" name="楕円 237"/>
        <xdr:cNvSpPr/>
      </xdr:nvSpPr>
      <xdr:spPr>
        <a:xfrm>
          <a:off x="7810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27215</xdr:rowOff>
    </xdr:from>
    <xdr:to>
      <xdr:col>45</xdr:col>
      <xdr:colOff>177800</xdr:colOff>
      <xdr:row>64</xdr:row>
      <xdr:rowOff>55517</xdr:rowOff>
    </xdr:to>
    <xdr:cxnSp macro="">
      <xdr:nvCxnSpPr>
        <xdr:cNvPr id="239" name="直線コネクタ 238"/>
        <xdr:cNvCxnSpPr/>
      </xdr:nvCxnSpPr>
      <xdr:spPr>
        <a:xfrm flipV="1">
          <a:off x="7861300" y="11000015"/>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41"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115224</xdr:rowOff>
    </xdr:from>
    <xdr:ext cx="469744" cy="259045"/>
    <xdr:sp macro="" textlink="">
      <xdr:nvSpPr>
        <xdr:cNvPr id="242" name="n_3aveValue【体育館・プール】&#10;一人当たり面積"/>
        <xdr:cNvSpPr txBox="1"/>
      </xdr:nvSpPr>
      <xdr:spPr>
        <a:xfrm>
          <a:off x="76264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1650</xdr:rowOff>
    </xdr:from>
    <xdr:ext cx="469744" cy="259045"/>
    <xdr:sp macro="" textlink="">
      <xdr:nvSpPr>
        <xdr:cNvPr id="243" name="n_1mainValue【体育館・プール】&#10;一人当たり面積"/>
        <xdr:cNvSpPr txBox="1"/>
      </xdr:nvSpPr>
      <xdr:spPr>
        <a:xfrm>
          <a:off x="9391727" y="109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69142</xdr:rowOff>
    </xdr:from>
    <xdr:ext cx="469744" cy="259045"/>
    <xdr:sp macro="" textlink="">
      <xdr:nvSpPr>
        <xdr:cNvPr id="244" name="n_2mainValue【体育館・プール】&#10;一人当たり面積"/>
        <xdr:cNvSpPr txBox="1"/>
      </xdr:nvSpPr>
      <xdr:spPr>
        <a:xfrm>
          <a:off x="8515427"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97444</xdr:rowOff>
    </xdr:from>
    <xdr:ext cx="469744" cy="259045"/>
    <xdr:sp macro="" textlink="">
      <xdr:nvSpPr>
        <xdr:cNvPr id="245" name="n_3mainValue【体育館・プール】&#10;一人当たり面積"/>
        <xdr:cNvSpPr txBox="1"/>
      </xdr:nvSpPr>
      <xdr:spPr>
        <a:xfrm>
          <a:off x="7626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75" name="【福祉施設】&#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79" name="フローチャート: 判断 278"/>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285" name="楕円 284"/>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286" name="【福祉施設】&#10;有形固定資産減価償却率該当値テキスト"/>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87" name="楕円 286"/>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49530</xdr:rowOff>
    </xdr:to>
    <xdr:cxnSp macro="">
      <xdr:nvCxnSpPr>
        <xdr:cNvPr id="288" name="直線コネクタ 287"/>
        <xdr:cNvCxnSpPr/>
      </xdr:nvCxnSpPr>
      <xdr:spPr>
        <a:xfrm flipV="1">
          <a:off x="3797300" y="144151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89" name="楕円 288"/>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72389</xdr:rowOff>
    </xdr:to>
    <xdr:cxnSp macro="">
      <xdr:nvCxnSpPr>
        <xdr:cNvPr id="290" name="直線コネクタ 289"/>
        <xdr:cNvCxnSpPr/>
      </xdr:nvCxnSpPr>
      <xdr:spPr>
        <a:xfrm flipV="1">
          <a:off x="2908300" y="14451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291" name="楕円 290"/>
        <xdr:cNvSpPr/>
      </xdr:nvSpPr>
      <xdr:spPr>
        <a:xfrm>
          <a:off x="196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110489</xdr:rowOff>
    </xdr:to>
    <xdr:cxnSp macro="">
      <xdr:nvCxnSpPr>
        <xdr:cNvPr id="292" name="直線コネクタ 291"/>
        <xdr:cNvCxnSpPr/>
      </xdr:nvCxnSpPr>
      <xdr:spPr>
        <a:xfrm flipV="1">
          <a:off x="2019300" y="14474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93" name="n_1ave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94"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141622</xdr:rowOff>
    </xdr:from>
    <xdr:ext cx="405111" cy="259045"/>
    <xdr:sp macro="" textlink="">
      <xdr:nvSpPr>
        <xdr:cNvPr id="295" name="n_3aveValue【福祉施設】&#10;有形固定資産減価償却率"/>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296" name="n_1mainValue【福祉施設】&#10;有形固定資産減価償却率"/>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297" name="n_2mainValue【福祉施設】&#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298" name="n_3mainValue【福祉施設】&#10;有形固定資産減価償却率"/>
        <xdr:cNvSpPr txBox="1"/>
      </xdr:nvSpPr>
      <xdr:spPr>
        <a:xfrm>
          <a:off x="1816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27"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158750</xdr:rowOff>
    </xdr:from>
    <xdr:to>
      <xdr:col>41</xdr:col>
      <xdr:colOff>101600</xdr:colOff>
      <xdr:row>85</xdr:row>
      <xdr:rowOff>88900</xdr:rowOff>
    </xdr:to>
    <xdr:sp macro="" textlink="">
      <xdr:nvSpPr>
        <xdr:cNvPr id="331" name="フローチャート: 判断 330"/>
        <xdr:cNvSpPr/>
      </xdr:nvSpPr>
      <xdr:spPr>
        <a:xfrm>
          <a:off x="781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118111</xdr:rowOff>
    </xdr:from>
    <xdr:to>
      <xdr:col>55</xdr:col>
      <xdr:colOff>50800</xdr:colOff>
      <xdr:row>83</xdr:row>
      <xdr:rowOff>48261</xdr:rowOff>
    </xdr:to>
    <xdr:sp macro="" textlink="">
      <xdr:nvSpPr>
        <xdr:cNvPr id="337" name="楕円 336"/>
        <xdr:cNvSpPr/>
      </xdr:nvSpPr>
      <xdr:spPr>
        <a:xfrm>
          <a:off x="10426700" y="141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140988</xdr:rowOff>
    </xdr:from>
    <xdr:ext cx="469744" cy="259045"/>
    <xdr:sp macro="" textlink="">
      <xdr:nvSpPr>
        <xdr:cNvPr id="338" name="【福祉施設】&#10;一人当たり面積該当値テキスト"/>
        <xdr:cNvSpPr txBox="1"/>
      </xdr:nvSpPr>
      <xdr:spPr>
        <a:xfrm>
          <a:off x="10515600"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125730</xdr:rowOff>
    </xdr:from>
    <xdr:to>
      <xdr:col>50</xdr:col>
      <xdr:colOff>165100</xdr:colOff>
      <xdr:row>83</xdr:row>
      <xdr:rowOff>55880</xdr:rowOff>
    </xdr:to>
    <xdr:sp macro="" textlink="">
      <xdr:nvSpPr>
        <xdr:cNvPr id="339" name="楕円 338"/>
        <xdr:cNvSpPr/>
      </xdr:nvSpPr>
      <xdr:spPr>
        <a:xfrm>
          <a:off x="9588500" y="141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168911</xdr:rowOff>
    </xdr:from>
    <xdr:to>
      <xdr:col>55</xdr:col>
      <xdr:colOff>0</xdr:colOff>
      <xdr:row>83</xdr:row>
      <xdr:rowOff>5080</xdr:rowOff>
    </xdr:to>
    <xdr:cxnSp macro="">
      <xdr:nvCxnSpPr>
        <xdr:cNvPr id="340" name="直線コネクタ 339"/>
        <xdr:cNvCxnSpPr/>
      </xdr:nvCxnSpPr>
      <xdr:spPr>
        <a:xfrm flipV="1">
          <a:off x="9639300" y="142278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129539</xdr:rowOff>
    </xdr:from>
    <xdr:to>
      <xdr:col>46</xdr:col>
      <xdr:colOff>38100</xdr:colOff>
      <xdr:row>83</xdr:row>
      <xdr:rowOff>59689</xdr:rowOff>
    </xdr:to>
    <xdr:sp macro="" textlink="">
      <xdr:nvSpPr>
        <xdr:cNvPr id="341" name="楕円 340"/>
        <xdr:cNvSpPr/>
      </xdr:nvSpPr>
      <xdr:spPr>
        <a:xfrm>
          <a:off x="8699500" y="141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5080</xdr:rowOff>
    </xdr:from>
    <xdr:to>
      <xdr:col>50</xdr:col>
      <xdr:colOff>114300</xdr:colOff>
      <xdr:row>83</xdr:row>
      <xdr:rowOff>8889</xdr:rowOff>
    </xdr:to>
    <xdr:cxnSp macro="">
      <xdr:nvCxnSpPr>
        <xdr:cNvPr id="342" name="直線コネクタ 341"/>
        <xdr:cNvCxnSpPr/>
      </xdr:nvCxnSpPr>
      <xdr:spPr>
        <a:xfrm flipV="1">
          <a:off x="8750300" y="14235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135889</xdr:rowOff>
    </xdr:from>
    <xdr:to>
      <xdr:col>41</xdr:col>
      <xdr:colOff>101600</xdr:colOff>
      <xdr:row>83</xdr:row>
      <xdr:rowOff>66039</xdr:rowOff>
    </xdr:to>
    <xdr:sp macro="" textlink="">
      <xdr:nvSpPr>
        <xdr:cNvPr id="343" name="楕円 342"/>
        <xdr:cNvSpPr/>
      </xdr:nvSpPr>
      <xdr:spPr>
        <a:xfrm>
          <a:off x="781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8889</xdr:rowOff>
    </xdr:from>
    <xdr:to>
      <xdr:col>45</xdr:col>
      <xdr:colOff>177800</xdr:colOff>
      <xdr:row>83</xdr:row>
      <xdr:rowOff>15239</xdr:rowOff>
    </xdr:to>
    <xdr:cxnSp macro="">
      <xdr:nvCxnSpPr>
        <xdr:cNvPr id="344" name="直線コネクタ 343"/>
        <xdr:cNvCxnSpPr/>
      </xdr:nvCxnSpPr>
      <xdr:spPr>
        <a:xfrm flipV="1">
          <a:off x="7861300" y="142392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134638</xdr:rowOff>
    </xdr:from>
    <xdr:ext cx="469744" cy="259045"/>
    <xdr:sp macro="" textlink="">
      <xdr:nvSpPr>
        <xdr:cNvPr id="345" name="n_1aveValue【福祉施設】&#10;一人当たり面積"/>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105427</xdr:rowOff>
    </xdr:from>
    <xdr:ext cx="469744" cy="259045"/>
    <xdr:sp macro="" textlink="">
      <xdr:nvSpPr>
        <xdr:cNvPr id="346" name="n_2aveValue【福祉施設】&#10;一人当たり面積"/>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80027</xdr:rowOff>
    </xdr:from>
    <xdr:ext cx="469744" cy="259045"/>
    <xdr:sp macro="" textlink="">
      <xdr:nvSpPr>
        <xdr:cNvPr id="347" name="n_3aveValue【福祉施設】&#10;一人当たり面積"/>
        <xdr:cNvSpPr txBox="1"/>
      </xdr:nvSpPr>
      <xdr:spPr>
        <a:xfrm>
          <a:off x="7626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72407</xdr:rowOff>
    </xdr:from>
    <xdr:ext cx="469744" cy="259045"/>
    <xdr:sp macro="" textlink="">
      <xdr:nvSpPr>
        <xdr:cNvPr id="348" name="n_1mainValue【福祉施設】&#10;一人当たり面積"/>
        <xdr:cNvSpPr txBox="1"/>
      </xdr:nvSpPr>
      <xdr:spPr>
        <a:xfrm>
          <a:off x="939172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76216</xdr:rowOff>
    </xdr:from>
    <xdr:ext cx="469744" cy="259045"/>
    <xdr:sp macro="" textlink="">
      <xdr:nvSpPr>
        <xdr:cNvPr id="349" name="n_2mainValue【福祉施設】&#10;一人当たり面積"/>
        <xdr:cNvSpPr txBox="1"/>
      </xdr:nvSpPr>
      <xdr:spPr>
        <a:xfrm>
          <a:off x="8515427"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82566</xdr:rowOff>
    </xdr:from>
    <xdr:ext cx="469744" cy="259045"/>
    <xdr:sp macro="" textlink="">
      <xdr:nvSpPr>
        <xdr:cNvPr id="350" name="n_3mainValue【福祉施設】&#10;一人当たり面積"/>
        <xdr:cNvSpPr txBox="1"/>
      </xdr:nvSpPr>
      <xdr:spPr>
        <a:xfrm>
          <a:off x="7626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75" name="直線コネクタ 374"/>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76"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77" name="直線コネクタ 376"/>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80"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1" name="フローチャート: 判断 380"/>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82" name="フローチャート: 判断 381"/>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83" name="フローチャート: 判断 382"/>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31114</xdr:rowOff>
    </xdr:from>
    <xdr:to>
      <xdr:col>10</xdr:col>
      <xdr:colOff>165100</xdr:colOff>
      <xdr:row>106</xdr:row>
      <xdr:rowOff>132714</xdr:rowOff>
    </xdr:to>
    <xdr:sp macro="" textlink="">
      <xdr:nvSpPr>
        <xdr:cNvPr id="384" name="フローチャート: 判断 383"/>
        <xdr:cNvSpPr/>
      </xdr:nvSpPr>
      <xdr:spPr>
        <a:xfrm>
          <a:off x="1968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90" name="楕円 389"/>
        <xdr:cNvSpPr/>
      </xdr:nvSpPr>
      <xdr:spPr>
        <a:xfrm>
          <a:off x="4584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92091</xdr:rowOff>
    </xdr:from>
    <xdr:ext cx="405111" cy="259045"/>
    <xdr:sp macro="" textlink="">
      <xdr:nvSpPr>
        <xdr:cNvPr id="391" name="【市民会館】&#10;有形固定資産減価償却率該当値テキスト"/>
        <xdr:cNvSpPr txBox="1"/>
      </xdr:nvSpPr>
      <xdr:spPr>
        <a:xfrm>
          <a:off x="4673600"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103505</xdr:rowOff>
    </xdr:from>
    <xdr:to>
      <xdr:col>20</xdr:col>
      <xdr:colOff>38100</xdr:colOff>
      <xdr:row>105</xdr:row>
      <xdr:rowOff>33655</xdr:rowOff>
    </xdr:to>
    <xdr:sp macro="" textlink="">
      <xdr:nvSpPr>
        <xdr:cNvPr id="392" name="楕円 391"/>
        <xdr:cNvSpPr/>
      </xdr:nvSpPr>
      <xdr:spPr>
        <a:xfrm>
          <a:off x="3746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104</xdr:row>
      <xdr:rowOff>154305</xdr:rowOff>
    </xdr:to>
    <xdr:cxnSp macro="">
      <xdr:nvCxnSpPr>
        <xdr:cNvPr id="393" name="直線コネクタ 392"/>
        <xdr:cNvCxnSpPr/>
      </xdr:nvCxnSpPr>
      <xdr:spPr>
        <a:xfrm flipV="1">
          <a:off x="3797300" y="179508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94" name="楕円 393"/>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154305</xdr:rowOff>
    </xdr:from>
    <xdr:to>
      <xdr:col>19</xdr:col>
      <xdr:colOff>177800</xdr:colOff>
      <xdr:row>105</xdr:row>
      <xdr:rowOff>19050</xdr:rowOff>
    </xdr:to>
    <xdr:cxnSp macro="">
      <xdr:nvCxnSpPr>
        <xdr:cNvPr id="395" name="直線コネクタ 394"/>
        <xdr:cNvCxnSpPr/>
      </xdr:nvCxnSpPr>
      <xdr:spPr>
        <a:xfrm flipV="1">
          <a:off x="2908300" y="1798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396" name="楕円 395"/>
        <xdr:cNvSpPr/>
      </xdr:nvSpPr>
      <xdr:spPr>
        <a:xfrm>
          <a:off x="196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57150</xdr:rowOff>
    </xdr:to>
    <xdr:cxnSp macro="">
      <xdr:nvCxnSpPr>
        <xdr:cNvPr id="397" name="直線コネクタ 396"/>
        <xdr:cNvCxnSpPr/>
      </xdr:nvCxnSpPr>
      <xdr:spPr>
        <a:xfrm flipV="1">
          <a:off x="2019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398"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399"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123841</xdr:rowOff>
    </xdr:from>
    <xdr:ext cx="405111" cy="259045"/>
    <xdr:sp macro="" textlink="">
      <xdr:nvSpPr>
        <xdr:cNvPr id="400" name="n_3aveValue【市民会館】&#10;有形固定資産減価償却率"/>
        <xdr:cNvSpPr txBox="1"/>
      </xdr:nvSpPr>
      <xdr:spPr>
        <a:xfrm>
          <a:off x="1816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50182</xdr:rowOff>
    </xdr:from>
    <xdr:ext cx="405111" cy="259045"/>
    <xdr:sp macro="" textlink="">
      <xdr:nvSpPr>
        <xdr:cNvPr id="401" name="n_1mainValue【市民会館】&#10;有形固定資産減価償却率"/>
        <xdr:cNvSpPr txBox="1"/>
      </xdr:nvSpPr>
      <xdr:spPr>
        <a:xfrm>
          <a:off x="3582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86377</xdr:rowOff>
    </xdr:from>
    <xdr:ext cx="405111" cy="259045"/>
    <xdr:sp macro="" textlink="">
      <xdr:nvSpPr>
        <xdr:cNvPr id="402" name="n_2mainValue【市民会館】&#10;有形固定資産減価償却率"/>
        <xdr:cNvSpPr txBox="1"/>
      </xdr:nvSpPr>
      <xdr:spPr>
        <a:xfrm>
          <a:off x="2705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124477</xdr:rowOff>
    </xdr:from>
    <xdr:ext cx="405111" cy="259045"/>
    <xdr:sp macro="" textlink="">
      <xdr:nvSpPr>
        <xdr:cNvPr id="403" name="n_3mainValue【市民会館】&#10;有形固定資産減価償却率"/>
        <xdr:cNvSpPr txBox="1"/>
      </xdr:nvSpPr>
      <xdr:spPr>
        <a:xfrm>
          <a:off x="1816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25" name="直線コネクタ 424"/>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26"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27" name="直線コネクタ 426"/>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8"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9" name="直線コネクタ 42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430"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31" name="フローチャート: 判断 430"/>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32" name="フローチャート: 判断 431"/>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33" name="フローチャート: 判断 432"/>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109982</xdr:rowOff>
    </xdr:from>
    <xdr:to>
      <xdr:col>41</xdr:col>
      <xdr:colOff>101600</xdr:colOff>
      <xdr:row>106</xdr:row>
      <xdr:rowOff>40132</xdr:rowOff>
    </xdr:to>
    <xdr:sp macro="" textlink="">
      <xdr:nvSpPr>
        <xdr:cNvPr id="434" name="フローチャート: 判断 433"/>
        <xdr:cNvSpPr/>
      </xdr:nvSpPr>
      <xdr:spPr>
        <a:xfrm>
          <a:off x="781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40" name="楕円 439"/>
        <xdr:cNvSpPr/>
      </xdr:nvSpPr>
      <xdr:spPr>
        <a:xfrm>
          <a:off x="10426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6114</xdr:rowOff>
    </xdr:from>
    <xdr:ext cx="469744" cy="259045"/>
    <xdr:sp macro="" textlink="">
      <xdr:nvSpPr>
        <xdr:cNvPr id="441" name="【市民会館】&#10;一人当たり面積該当値テキスト"/>
        <xdr:cNvSpPr txBox="1"/>
      </xdr:nvSpPr>
      <xdr:spPr>
        <a:xfrm>
          <a:off x="10515600"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32258</xdr:rowOff>
    </xdr:from>
    <xdr:to>
      <xdr:col>50</xdr:col>
      <xdr:colOff>165100</xdr:colOff>
      <xdr:row>106</xdr:row>
      <xdr:rowOff>133858</xdr:rowOff>
    </xdr:to>
    <xdr:sp macro="" textlink="">
      <xdr:nvSpPr>
        <xdr:cNvPr id="442" name="楕円 441"/>
        <xdr:cNvSpPr/>
      </xdr:nvSpPr>
      <xdr:spPr>
        <a:xfrm>
          <a:off x="9588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78487</xdr:rowOff>
    </xdr:from>
    <xdr:to>
      <xdr:col>55</xdr:col>
      <xdr:colOff>0</xdr:colOff>
      <xdr:row>106</xdr:row>
      <xdr:rowOff>83058</xdr:rowOff>
    </xdr:to>
    <xdr:cxnSp macro="">
      <xdr:nvCxnSpPr>
        <xdr:cNvPr id="443" name="直線コネクタ 442"/>
        <xdr:cNvCxnSpPr/>
      </xdr:nvCxnSpPr>
      <xdr:spPr>
        <a:xfrm flipV="1">
          <a:off x="9639300" y="182521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44" name="楕円 443"/>
        <xdr:cNvSpPr/>
      </xdr:nvSpPr>
      <xdr:spPr>
        <a:xfrm>
          <a:off x="8699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83058</xdr:rowOff>
    </xdr:from>
    <xdr:to>
      <xdr:col>50</xdr:col>
      <xdr:colOff>114300</xdr:colOff>
      <xdr:row>106</xdr:row>
      <xdr:rowOff>85344</xdr:rowOff>
    </xdr:to>
    <xdr:cxnSp macro="">
      <xdr:nvCxnSpPr>
        <xdr:cNvPr id="445" name="直線コネクタ 444"/>
        <xdr:cNvCxnSpPr/>
      </xdr:nvCxnSpPr>
      <xdr:spPr>
        <a:xfrm flipV="1">
          <a:off x="8750300" y="1825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39115</xdr:rowOff>
    </xdr:from>
    <xdr:to>
      <xdr:col>41</xdr:col>
      <xdr:colOff>101600</xdr:colOff>
      <xdr:row>106</xdr:row>
      <xdr:rowOff>140715</xdr:rowOff>
    </xdr:to>
    <xdr:sp macro="" textlink="">
      <xdr:nvSpPr>
        <xdr:cNvPr id="446" name="楕円 445"/>
        <xdr:cNvSpPr/>
      </xdr:nvSpPr>
      <xdr:spPr>
        <a:xfrm>
          <a:off x="7810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85344</xdr:rowOff>
    </xdr:from>
    <xdr:to>
      <xdr:col>45</xdr:col>
      <xdr:colOff>177800</xdr:colOff>
      <xdr:row>106</xdr:row>
      <xdr:rowOff>89915</xdr:rowOff>
    </xdr:to>
    <xdr:cxnSp macro="">
      <xdr:nvCxnSpPr>
        <xdr:cNvPr id="447" name="直線コネクタ 446"/>
        <xdr:cNvCxnSpPr/>
      </xdr:nvCxnSpPr>
      <xdr:spPr>
        <a:xfrm flipV="1">
          <a:off x="7861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48"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49"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56659</xdr:rowOff>
    </xdr:from>
    <xdr:ext cx="469744" cy="259045"/>
    <xdr:sp macro="" textlink="">
      <xdr:nvSpPr>
        <xdr:cNvPr id="450" name="n_3aveValue【市民会館】&#10;一人当たり面積"/>
        <xdr:cNvSpPr txBox="1"/>
      </xdr:nvSpPr>
      <xdr:spPr>
        <a:xfrm>
          <a:off x="7626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124985</xdr:rowOff>
    </xdr:from>
    <xdr:ext cx="469744" cy="259045"/>
    <xdr:sp macro="" textlink="">
      <xdr:nvSpPr>
        <xdr:cNvPr id="451" name="n_1mainValue【市民会館】&#10;一人当たり面積"/>
        <xdr:cNvSpPr txBox="1"/>
      </xdr:nvSpPr>
      <xdr:spPr>
        <a:xfrm>
          <a:off x="9391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52" name="n_2mainValue【市民会館】&#10;一人当たり面積"/>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53" name="n_3main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78" name="直線コネクタ 477"/>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79"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80" name="直線コネクタ 479"/>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483"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84" name="フローチャート: 判断 483"/>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5" name="フローチャート: 判断 484"/>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86" name="フローチャート: 判断 485"/>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487" name="フローチャート: 判断 486"/>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493" name="楕円 492"/>
        <xdr:cNvSpPr/>
      </xdr:nvSpPr>
      <xdr:spPr>
        <a:xfrm>
          <a:off x="16268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97807</xdr:rowOff>
    </xdr:from>
    <xdr:ext cx="405111" cy="259045"/>
    <xdr:sp macro="" textlink="">
      <xdr:nvSpPr>
        <xdr:cNvPr id="494" name="【一般廃棄物処理施設】&#10;有形固定資産減価償却率該当値テキスト"/>
        <xdr:cNvSpPr txBox="1"/>
      </xdr:nvSpPr>
      <xdr:spPr>
        <a:xfrm>
          <a:off x="163576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122555</xdr:rowOff>
    </xdr:from>
    <xdr:to>
      <xdr:col>81</xdr:col>
      <xdr:colOff>101600</xdr:colOff>
      <xdr:row>36</xdr:row>
      <xdr:rowOff>52705</xdr:rowOff>
    </xdr:to>
    <xdr:sp macro="" textlink="">
      <xdr:nvSpPr>
        <xdr:cNvPr id="495" name="楕円 494"/>
        <xdr:cNvSpPr/>
      </xdr:nvSpPr>
      <xdr:spPr>
        <a:xfrm>
          <a:off x="1543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36</xdr:row>
      <xdr:rowOff>1905</xdr:rowOff>
    </xdr:to>
    <xdr:cxnSp macro="">
      <xdr:nvCxnSpPr>
        <xdr:cNvPr id="496" name="直線コネクタ 495"/>
        <xdr:cNvCxnSpPr/>
      </xdr:nvCxnSpPr>
      <xdr:spPr>
        <a:xfrm flipV="1">
          <a:off x="15481300" y="61264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92075</xdr:rowOff>
    </xdr:from>
    <xdr:to>
      <xdr:col>76</xdr:col>
      <xdr:colOff>165100</xdr:colOff>
      <xdr:row>36</xdr:row>
      <xdr:rowOff>22225</xdr:rowOff>
    </xdr:to>
    <xdr:sp macro="" textlink="">
      <xdr:nvSpPr>
        <xdr:cNvPr id="497" name="楕円 496"/>
        <xdr:cNvSpPr/>
      </xdr:nvSpPr>
      <xdr:spPr>
        <a:xfrm>
          <a:off x="1454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36</xdr:row>
      <xdr:rowOff>1905</xdr:rowOff>
    </xdr:to>
    <xdr:cxnSp macro="">
      <xdr:nvCxnSpPr>
        <xdr:cNvPr id="498" name="直線コネクタ 497"/>
        <xdr:cNvCxnSpPr/>
      </xdr:nvCxnSpPr>
      <xdr:spPr>
        <a:xfrm>
          <a:off x="14592300" y="6143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149225</xdr:rowOff>
    </xdr:from>
    <xdr:to>
      <xdr:col>72</xdr:col>
      <xdr:colOff>38100</xdr:colOff>
      <xdr:row>34</xdr:row>
      <xdr:rowOff>79375</xdr:rowOff>
    </xdr:to>
    <xdr:sp macro="" textlink="">
      <xdr:nvSpPr>
        <xdr:cNvPr id="499" name="楕円 498"/>
        <xdr:cNvSpPr/>
      </xdr:nvSpPr>
      <xdr:spPr>
        <a:xfrm>
          <a:off x="13652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28575</xdr:rowOff>
    </xdr:from>
    <xdr:to>
      <xdr:col>76</xdr:col>
      <xdr:colOff>114300</xdr:colOff>
      <xdr:row>35</xdr:row>
      <xdr:rowOff>142875</xdr:rowOff>
    </xdr:to>
    <xdr:cxnSp macro="">
      <xdr:nvCxnSpPr>
        <xdr:cNvPr id="500" name="直線コネクタ 499"/>
        <xdr:cNvCxnSpPr/>
      </xdr:nvCxnSpPr>
      <xdr:spPr>
        <a:xfrm>
          <a:off x="13703300" y="585787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01"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02"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99077</xdr:rowOff>
    </xdr:from>
    <xdr:ext cx="405111" cy="259045"/>
    <xdr:sp macro="" textlink="">
      <xdr:nvSpPr>
        <xdr:cNvPr id="503" name="n_3aveValue【一般廃棄物処理施設】&#10;有形固定資産減価償却率"/>
        <xdr:cNvSpPr txBox="1"/>
      </xdr:nvSpPr>
      <xdr:spPr>
        <a:xfrm>
          <a:off x="135007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69232</xdr:rowOff>
    </xdr:from>
    <xdr:ext cx="405111" cy="259045"/>
    <xdr:sp macro="" textlink="">
      <xdr:nvSpPr>
        <xdr:cNvPr id="504" name="n_1mainValue【一般廃棄物処理施設】&#10;有形固定資産減価償却率"/>
        <xdr:cNvSpPr txBox="1"/>
      </xdr:nvSpPr>
      <xdr:spPr>
        <a:xfrm>
          <a:off x="15266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38752</xdr:rowOff>
    </xdr:from>
    <xdr:ext cx="405111" cy="259045"/>
    <xdr:sp macro="" textlink="">
      <xdr:nvSpPr>
        <xdr:cNvPr id="505" name="n_2mainValue【一般廃棄物処理施設】&#10;有形固定資産減価償却率"/>
        <xdr:cNvSpPr txBox="1"/>
      </xdr:nvSpPr>
      <xdr:spPr>
        <a:xfrm>
          <a:off x="14389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95902</xdr:rowOff>
    </xdr:from>
    <xdr:ext cx="405111" cy="259045"/>
    <xdr:sp macro="" textlink="">
      <xdr:nvSpPr>
        <xdr:cNvPr id="506" name="n_3mainValue【一般廃棄物処理施設】&#10;有形固定資産減価償却率"/>
        <xdr:cNvSpPr txBox="1"/>
      </xdr:nvSpPr>
      <xdr:spPr>
        <a:xfrm>
          <a:off x="13500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0" name="テキスト ボックス 51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2" name="テキスト ボックス 5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4" name="テキスト ボックス 5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30" name="直線コネクタ 529"/>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31"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32" name="直線コネクタ 531"/>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33"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34" name="直線コネクタ 533"/>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535"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36" name="フローチャート: 判断 535"/>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37" name="フローチャート: 判断 536"/>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38" name="フローチャート: 判断 537"/>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15269</xdr:rowOff>
    </xdr:from>
    <xdr:to>
      <xdr:col>102</xdr:col>
      <xdr:colOff>165100</xdr:colOff>
      <xdr:row>40</xdr:row>
      <xdr:rowOff>116869</xdr:rowOff>
    </xdr:to>
    <xdr:sp macro="" textlink="">
      <xdr:nvSpPr>
        <xdr:cNvPr id="539" name="フローチャート: 判断 538"/>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88009</xdr:rowOff>
    </xdr:from>
    <xdr:to>
      <xdr:col>116</xdr:col>
      <xdr:colOff>114300</xdr:colOff>
      <xdr:row>40</xdr:row>
      <xdr:rowOff>18159</xdr:rowOff>
    </xdr:to>
    <xdr:sp macro="" textlink="">
      <xdr:nvSpPr>
        <xdr:cNvPr id="545" name="楕円 544"/>
        <xdr:cNvSpPr/>
      </xdr:nvSpPr>
      <xdr:spPr>
        <a:xfrm>
          <a:off x="22110700" y="67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66436</xdr:rowOff>
    </xdr:from>
    <xdr:ext cx="599010" cy="259045"/>
    <xdr:sp macro="" textlink="">
      <xdr:nvSpPr>
        <xdr:cNvPr id="546" name="【一般廃棄物処理施設】&#10;一人当たり有形固定資産（償却資産）額該当値テキスト"/>
        <xdr:cNvSpPr txBox="1"/>
      </xdr:nvSpPr>
      <xdr:spPr>
        <a:xfrm>
          <a:off x="22199600" y="675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103341</xdr:rowOff>
    </xdr:from>
    <xdr:to>
      <xdr:col>112</xdr:col>
      <xdr:colOff>38100</xdr:colOff>
      <xdr:row>40</xdr:row>
      <xdr:rowOff>33491</xdr:rowOff>
    </xdr:to>
    <xdr:sp macro="" textlink="">
      <xdr:nvSpPr>
        <xdr:cNvPr id="547" name="楕円 546"/>
        <xdr:cNvSpPr/>
      </xdr:nvSpPr>
      <xdr:spPr>
        <a:xfrm>
          <a:off x="21272500" y="67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138809</xdr:rowOff>
    </xdr:from>
    <xdr:to>
      <xdr:col>116</xdr:col>
      <xdr:colOff>63500</xdr:colOff>
      <xdr:row>39</xdr:row>
      <xdr:rowOff>154141</xdr:rowOff>
    </xdr:to>
    <xdr:cxnSp macro="">
      <xdr:nvCxnSpPr>
        <xdr:cNvPr id="548" name="直線コネクタ 547"/>
        <xdr:cNvCxnSpPr/>
      </xdr:nvCxnSpPr>
      <xdr:spPr>
        <a:xfrm flipV="1">
          <a:off x="21323300" y="6825359"/>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115826</xdr:rowOff>
    </xdr:from>
    <xdr:to>
      <xdr:col>107</xdr:col>
      <xdr:colOff>101600</xdr:colOff>
      <xdr:row>40</xdr:row>
      <xdr:rowOff>45976</xdr:rowOff>
    </xdr:to>
    <xdr:sp macro="" textlink="">
      <xdr:nvSpPr>
        <xdr:cNvPr id="549" name="楕円 548"/>
        <xdr:cNvSpPr/>
      </xdr:nvSpPr>
      <xdr:spPr>
        <a:xfrm>
          <a:off x="20383500" y="6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154141</xdr:rowOff>
    </xdr:from>
    <xdr:to>
      <xdr:col>111</xdr:col>
      <xdr:colOff>177800</xdr:colOff>
      <xdr:row>39</xdr:row>
      <xdr:rowOff>166626</xdr:rowOff>
    </xdr:to>
    <xdr:cxnSp macro="">
      <xdr:nvCxnSpPr>
        <xdr:cNvPr id="550" name="直線コネクタ 549"/>
        <xdr:cNvCxnSpPr/>
      </xdr:nvCxnSpPr>
      <xdr:spPr>
        <a:xfrm flipV="1">
          <a:off x="20434300" y="6840691"/>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60307</xdr:rowOff>
    </xdr:from>
    <xdr:to>
      <xdr:col>102</xdr:col>
      <xdr:colOff>165100</xdr:colOff>
      <xdr:row>41</xdr:row>
      <xdr:rowOff>161907</xdr:rowOff>
    </xdr:to>
    <xdr:sp macro="" textlink="">
      <xdr:nvSpPr>
        <xdr:cNvPr id="551" name="楕円 550"/>
        <xdr:cNvSpPr/>
      </xdr:nvSpPr>
      <xdr:spPr>
        <a:xfrm>
          <a:off x="19494500" y="70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166626</xdr:rowOff>
    </xdr:from>
    <xdr:to>
      <xdr:col>107</xdr:col>
      <xdr:colOff>50800</xdr:colOff>
      <xdr:row>41</xdr:row>
      <xdr:rowOff>111107</xdr:rowOff>
    </xdr:to>
    <xdr:cxnSp macro="">
      <xdr:nvCxnSpPr>
        <xdr:cNvPr id="552" name="直線コネクタ 551"/>
        <xdr:cNvCxnSpPr/>
      </xdr:nvCxnSpPr>
      <xdr:spPr>
        <a:xfrm flipV="1">
          <a:off x="19545300" y="6853176"/>
          <a:ext cx="889000" cy="28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553"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554"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133396</xdr:rowOff>
    </xdr:from>
    <xdr:ext cx="534377" cy="259045"/>
    <xdr:sp macro="" textlink="">
      <xdr:nvSpPr>
        <xdr:cNvPr id="555" name="n_3aveValue【一般廃棄物処理施設】&#10;一人当たり有形固定資産（償却資産）額"/>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24618</xdr:rowOff>
    </xdr:from>
    <xdr:ext cx="599010" cy="259045"/>
    <xdr:sp macro="" textlink="">
      <xdr:nvSpPr>
        <xdr:cNvPr id="556" name="n_1mainValue【一般廃棄物処理施設】&#10;一人当たり有形固定資産（償却資産）額"/>
        <xdr:cNvSpPr txBox="1"/>
      </xdr:nvSpPr>
      <xdr:spPr>
        <a:xfrm>
          <a:off x="21011095" y="688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37103</xdr:rowOff>
    </xdr:from>
    <xdr:ext cx="599010" cy="259045"/>
    <xdr:sp macro="" textlink="">
      <xdr:nvSpPr>
        <xdr:cNvPr id="557" name="n_2mainValue【一般廃棄物処理施設】&#10;一人当たり有形固定資産（償却資産）額"/>
        <xdr:cNvSpPr txBox="1"/>
      </xdr:nvSpPr>
      <xdr:spPr>
        <a:xfrm>
          <a:off x="20134795" y="689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153034</xdr:rowOff>
    </xdr:from>
    <xdr:ext cx="534377" cy="259045"/>
    <xdr:sp macro="" textlink="">
      <xdr:nvSpPr>
        <xdr:cNvPr id="558" name="n_3mainValue【一般廃棄物処理施設】&#10;一人当たり有形固定資産（償却資産）額"/>
        <xdr:cNvSpPr txBox="1"/>
      </xdr:nvSpPr>
      <xdr:spPr>
        <a:xfrm>
          <a:off x="19278111" y="71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00" name="直線コネクタ 599"/>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01"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02" name="直線コネクタ 601"/>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03"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04" name="直線コネクタ 603"/>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05"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06" name="フローチャート: 判断 605"/>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07" name="フローチャート: 判断 606"/>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8" name="フローチャート: 判断 607"/>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609" name="フローチャート: 判断 608"/>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18324</xdr:rowOff>
    </xdr:from>
    <xdr:to>
      <xdr:col>85</xdr:col>
      <xdr:colOff>177800</xdr:colOff>
      <xdr:row>82</xdr:row>
      <xdr:rowOff>119924</xdr:rowOff>
    </xdr:to>
    <xdr:sp macro="" textlink="">
      <xdr:nvSpPr>
        <xdr:cNvPr id="615" name="楕円 614"/>
        <xdr:cNvSpPr/>
      </xdr:nvSpPr>
      <xdr:spPr>
        <a:xfrm>
          <a:off x="16268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168201</xdr:rowOff>
    </xdr:from>
    <xdr:ext cx="405111" cy="259045"/>
    <xdr:sp macro="" textlink="">
      <xdr:nvSpPr>
        <xdr:cNvPr id="616" name="【消防施設】&#10;有形固定資産減価償却率該当値テキスト"/>
        <xdr:cNvSpPr txBox="1"/>
      </xdr:nvSpPr>
      <xdr:spPr>
        <a:xfrm>
          <a:off x="16357600"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114663</xdr:rowOff>
    </xdr:from>
    <xdr:to>
      <xdr:col>81</xdr:col>
      <xdr:colOff>101600</xdr:colOff>
      <xdr:row>86</xdr:row>
      <xdr:rowOff>44813</xdr:rowOff>
    </xdr:to>
    <xdr:sp macro="" textlink="">
      <xdr:nvSpPr>
        <xdr:cNvPr id="617" name="楕円 616"/>
        <xdr:cNvSpPr/>
      </xdr:nvSpPr>
      <xdr:spPr>
        <a:xfrm>
          <a:off x="15430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69124</xdr:rowOff>
    </xdr:from>
    <xdr:to>
      <xdr:col>85</xdr:col>
      <xdr:colOff>127000</xdr:colOff>
      <xdr:row>85</xdr:row>
      <xdr:rowOff>165463</xdr:rowOff>
    </xdr:to>
    <xdr:cxnSp macro="">
      <xdr:nvCxnSpPr>
        <xdr:cNvPr id="618" name="直線コネクタ 617"/>
        <xdr:cNvCxnSpPr/>
      </xdr:nvCxnSpPr>
      <xdr:spPr>
        <a:xfrm flipV="1">
          <a:off x="15481300" y="14128024"/>
          <a:ext cx="8382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619"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20"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621"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35940</xdr:rowOff>
    </xdr:from>
    <xdr:ext cx="405111" cy="259045"/>
    <xdr:sp macro="" textlink="">
      <xdr:nvSpPr>
        <xdr:cNvPr id="622" name="n_1mainValue【消防施設】&#10;有形固定資産減価償却率"/>
        <xdr:cNvSpPr txBox="1"/>
      </xdr:nvSpPr>
      <xdr:spPr>
        <a:xfrm>
          <a:off x="15266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44" name="直線コネクタ 643"/>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5"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6" name="直線コネクタ 645"/>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47"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48" name="直線コネクタ 647"/>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49"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50" name="フローチャート: 判断 649"/>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51" name="フローチャート: 判断 65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2" name="フローチャート: 判断 65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53" name="フローチャート: 判断 652"/>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659" name="楕円 658"/>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660" name="【消防施設】&#10;一人当たり面積該当値テキスト"/>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661" name="楕円 660"/>
        <xdr:cNvSpPr/>
      </xdr:nvSpPr>
      <xdr:spPr>
        <a:xfrm>
          <a:off x="21272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28956</xdr:rowOff>
    </xdr:to>
    <xdr:cxnSp macro="">
      <xdr:nvCxnSpPr>
        <xdr:cNvPr id="662" name="直線コネクタ 661"/>
        <xdr:cNvCxnSpPr/>
      </xdr:nvCxnSpPr>
      <xdr:spPr>
        <a:xfrm flipV="1">
          <a:off x="21323300" y="147713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63"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64"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65"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666" name="n_1mainValue【消防施設】&#10;一人当たり面積"/>
        <xdr:cNvSpPr txBox="1"/>
      </xdr:nvSpPr>
      <xdr:spPr>
        <a:xfrm>
          <a:off x="21075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8" name="テキスト ボックス 67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8" name="テキスト ボックス 68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0" name="テキスト ボックス 6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92" name="直線コネクタ 691"/>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93"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94" name="直線コネクタ 693"/>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95"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96" name="直線コネクタ 695"/>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97"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98" name="フローチャート: 判断 697"/>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99" name="フローチャート: 判断 698"/>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00" name="フローチャート: 判断 699"/>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701" name="フローチャート: 判断 700"/>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121738</xdr:rowOff>
    </xdr:from>
    <xdr:to>
      <xdr:col>85</xdr:col>
      <xdr:colOff>177800</xdr:colOff>
      <xdr:row>100</xdr:row>
      <xdr:rowOff>51888</xdr:rowOff>
    </xdr:to>
    <xdr:sp macro="" textlink="">
      <xdr:nvSpPr>
        <xdr:cNvPr id="707" name="楕円 706"/>
        <xdr:cNvSpPr/>
      </xdr:nvSpPr>
      <xdr:spPr>
        <a:xfrm>
          <a:off x="162687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36665</xdr:rowOff>
    </xdr:from>
    <xdr:ext cx="405111" cy="259045"/>
    <xdr:sp macro="" textlink="">
      <xdr:nvSpPr>
        <xdr:cNvPr id="708" name="【庁舎】&#10;有形固定資産減価償却率該当値テキスト"/>
        <xdr:cNvSpPr txBox="1"/>
      </xdr:nvSpPr>
      <xdr:spPr>
        <a:xfrm>
          <a:off x="16357600" y="1701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77651</xdr:rowOff>
    </xdr:from>
    <xdr:to>
      <xdr:col>81</xdr:col>
      <xdr:colOff>101600</xdr:colOff>
      <xdr:row>100</xdr:row>
      <xdr:rowOff>7801</xdr:rowOff>
    </xdr:to>
    <xdr:sp macro="" textlink="">
      <xdr:nvSpPr>
        <xdr:cNvPr id="709" name="楕円 708"/>
        <xdr:cNvSpPr/>
      </xdr:nvSpPr>
      <xdr:spPr>
        <a:xfrm>
          <a:off x="15430500" y="17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128451</xdr:rowOff>
    </xdr:from>
    <xdr:to>
      <xdr:col>85</xdr:col>
      <xdr:colOff>127000</xdr:colOff>
      <xdr:row>100</xdr:row>
      <xdr:rowOff>1088</xdr:rowOff>
    </xdr:to>
    <xdr:cxnSp macro="">
      <xdr:nvCxnSpPr>
        <xdr:cNvPr id="710" name="直線コネクタ 709"/>
        <xdr:cNvCxnSpPr/>
      </xdr:nvCxnSpPr>
      <xdr:spPr>
        <a:xfrm>
          <a:off x="15481300" y="171020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107043</xdr:rowOff>
    </xdr:from>
    <xdr:to>
      <xdr:col>76</xdr:col>
      <xdr:colOff>165100</xdr:colOff>
      <xdr:row>100</xdr:row>
      <xdr:rowOff>37193</xdr:rowOff>
    </xdr:to>
    <xdr:sp macro="" textlink="">
      <xdr:nvSpPr>
        <xdr:cNvPr id="711" name="楕円 710"/>
        <xdr:cNvSpPr/>
      </xdr:nvSpPr>
      <xdr:spPr>
        <a:xfrm>
          <a:off x="14541500" y="170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128451</xdr:rowOff>
    </xdr:from>
    <xdr:to>
      <xdr:col>81</xdr:col>
      <xdr:colOff>50800</xdr:colOff>
      <xdr:row>99</xdr:row>
      <xdr:rowOff>157843</xdr:rowOff>
    </xdr:to>
    <xdr:cxnSp macro="">
      <xdr:nvCxnSpPr>
        <xdr:cNvPr id="712" name="直線コネクタ 711"/>
        <xdr:cNvCxnSpPr/>
      </xdr:nvCxnSpPr>
      <xdr:spPr>
        <a:xfrm flipV="1">
          <a:off x="14592300" y="171020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134801</xdr:rowOff>
    </xdr:from>
    <xdr:to>
      <xdr:col>72</xdr:col>
      <xdr:colOff>38100</xdr:colOff>
      <xdr:row>100</xdr:row>
      <xdr:rowOff>64951</xdr:rowOff>
    </xdr:to>
    <xdr:sp macro="" textlink="">
      <xdr:nvSpPr>
        <xdr:cNvPr id="713" name="楕円 712"/>
        <xdr:cNvSpPr/>
      </xdr:nvSpPr>
      <xdr:spPr>
        <a:xfrm>
          <a:off x="13652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157843</xdr:rowOff>
    </xdr:from>
    <xdr:to>
      <xdr:col>76</xdr:col>
      <xdr:colOff>114300</xdr:colOff>
      <xdr:row>100</xdr:row>
      <xdr:rowOff>14151</xdr:rowOff>
    </xdr:to>
    <xdr:cxnSp macro="">
      <xdr:nvCxnSpPr>
        <xdr:cNvPr id="714" name="直線コネクタ 713"/>
        <xdr:cNvCxnSpPr/>
      </xdr:nvCxnSpPr>
      <xdr:spPr>
        <a:xfrm flipV="1">
          <a:off x="13703300" y="171313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715"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716"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157315</xdr:rowOff>
    </xdr:from>
    <xdr:ext cx="405111" cy="259045"/>
    <xdr:sp macro="" textlink="">
      <xdr:nvSpPr>
        <xdr:cNvPr id="717" name="n_3aveValue【庁舎】&#10;有形固定資産減価償却率"/>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24328</xdr:rowOff>
    </xdr:from>
    <xdr:ext cx="405111" cy="259045"/>
    <xdr:sp macro="" textlink="">
      <xdr:nvSpPr>
        <xdr:cNvPr id="718" name="n_1mainValue【庁舎】&#10;有形固定資産減価償却率"/>
        <xdr:cNvSpPr txBox="1"/>
      </xdr:nvSpPr>
      <xdr:spPr>
        <a:xfrm>
          <a:off x="15266044" y="1682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53720</xdr:rowOff>
    </xdr:from>
    <xdr:ext cx="405111" cy="259045"/>
    <xdr:sp macro="" textlink="">
      <xdr:nvSpPr>
        <xdr:cNvPr id="719" name="n_2mainValue【庁舎】&#10;有形固定資産減価償却率"/>
        <xdr:cNvSpPr txBox="1"/>
      </xdr:nvSpPr>
      <xdr:spPr>
        <a:xfrm>
          <a:off x="14389744" y="168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81478</xdr:rowOff>
    </xdr:from>
    <xdr:ext cx="405111" cy="259045"/>
    <xdr:sp macro="" textlink="">
      <xdr:nvSpPr>
        <xdr:cNvPr id="720" name="n_3mainValue【庁舎】&#10;有形固定資産減価償却率"/>
        <xdr:cNvSpPr txBox="1"/>
      </xdr:nvSpPr>
      <xdr:spPr>
        <a:xfrm>
          <a:off x="13500744" y="1688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44" name="直線コネクタ 743"/>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45"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46" name="直線コネクタ 745"/>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47"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48" name="直線コネクタ 747"/>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49"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50" name="フローチャート: 判断 749"/>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51" name="フローチャート: 判断 750"/>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52" name="フローチャート: 判断 751"/>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157607</xdr:rowOff>
    </xdr:from>
    <xdr:to>
      <xdr:col>102</xdr:col>
      <xdr:colOff>165100</xdr:colOff>
      <xdr:row>108</xdr:row>
      <xdr:rowOff>87757</xdr:rowOff>
    </xdr:to>
    <xdr:sp macro="" textlink="">
      <xdr:nvSpPr>
        <xdr:cNvPr id="753" name="フローチャート: 判断 752"/>
        <xdr:cNvSpPr/>
      </xdr:nvSpPr>
      <xdr:spPr>
        <a:xfrm>
          <a:off x="19494500" y="1850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18923</xdr:rowOff>
    </xdr:from>
    <xdr:to>
      <xdr:col>116</xdr:col>
      <xdr:colOff>114300</xdr:colOff>
      <xdr:row>108</xdr:row>
      <xdr:rowOff>120523</xdr:rowOff>
    </xdr:to>
    <xdr:sp macro="" textlink="">
      <xdr:nvSpPr>
        <xdr:cNvPr id="759" name="楕円 758"/>
        <xdr:cNvSpPr/>
      </xdr:nvSpPr>
      <xdr:spPr>
        <a:xfrm>
          <a:off x="22110700" y="185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105300</xdr:rowOff>
    </xdr:from>
    <xdr:ext cx="469744" cy="259045"/>
    <xdr:sp macro="" textlink="">
      <xdr:nvSpPr>
        <xdr:cNvPr id="760" name="【庁舎】&#10;一人当たり面積該当値テキスト"/>
        <xdr:cNvSpPr txBox="1"/>
      </xdr:nvSpPr>
      <xdr:spPr>
        <a:xfrm>
          <a:off x="22199600" y="184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19686</xdr:rowOff>
    </xdr:from>
    <xdr:to>
      <xdr:col>112</xdr:col>
      <xdr:colOff>38100</xdr:colOff>
      <xdr:row>108</xdr:row>
      <xdr:rowOff>121286</xdr:rowOff>
    </xdr:to>
    <xdr:sp macro="" textlink="">
      <xdr:nvSpPr>
        <xdr:cNvPr id="761" name="楕円 760"/>
        <xdr:cNvSpPr/>
      </xdr:nvSpPr>
      <xdr:spPr>
        <a:xfrm>
          <a:off x="2127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69723</xdr:rowOff>
    </xdr:from>
    <xdr:to>
      <xdr:col>116</xdr:col>
      <xdr:colOff>63500</xdr:colOff>
      <xdr:row>108</xdr:row>
      <xdr:rowOff>70486</xdr:rowOff>
    </xdr:to>
    <xdr:cxnSp macro="">
      <xdr:nvCxnSpPr>
        <xdr:cNvPr id="762" name="直線コネクタ 761"/>
        <xdr:cNvCxnSpPr/>
      </xdr:nvCxnSpPr>
      <xdr:spPr>
        <a:xfrm flipV="1">
          <a:off x="21323300" y="1858632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20065</xdr:rowOff>
    </xdr:from>
    <xdr:to>
      <xdr:col>107</xdr:col>
      <xdr:colOff>101600</xdr:colOff>
      <xdr:row>108</xdr:row>
      <xdr:rowOff>121665</xdr:rowOff>
    </xdr:to>
    <xdr:sp macro="" textlink="">
      <xdr:nvSpPr>
        <xdr:cNvPr id="763" name="楕円 762"/>
        <xdr:cNvSpPr/>
      </xdr:nvSpPr>
      <xdr:spPr>
        <a:xfrm>
          <a:off x="20383500" y="18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70486</xdr:rowOff>
    </xdr:from>
    <xdr:to>
      <xdr:col>111</xdr:col>
      <xdr:colOff>177800</xdr:colOff>
      <xdr:row>108</xdr:row>
      <xdr:rowOff>70865</xdr:rowOff>
    </xdr:to>
    <xdr:cxnSp macro="">
      <xdr:nvCxnSpPr>
        <xdr:cNvPr id="764" name="直線コネクタ 763"/>
        <xdr:cNvCxnSpPr/>
      </xdr:nvCxnSpPr>
      <xdr:spPr>
        <a:xfrm flipV="1">
          <a:off x="20434300" y="18587086"/>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21210</xdr:rowOff>
    </xdr:from>
    <xdr:to>
      <xdr:col>102</xdr:col>
      <xdr:colOff>165100</xdr:colOff>
      <xdr:row>108</xdr:row>
      <xdr:rowOff>122810</xdr:rowOff>
    </xdr:to>
    <xdr:sp macro="" textlink="">
      <xdr:nvSpPr>
        <xdr:cNvPr id="765" name="楕円 764"/>
        <xdr:cNvSpPr/>
      </xdr:nvSpPr>
      <xdr:spPr>
        <a:xfrm>
          <a:off x="19494500" y="18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70865</xdr:rowOff>
    </xdr:from>
    <xdr:to>
      <xdr:col>107</xdr:col>
      <xdr:colOff>50800</xdr:colOff>
      <xdr:row>108</xdr:row>
      <xdr:rowOff>72010</xdr:rowOff>
    </xdr:to>
    <xdr:cxnSp macro="">
      <xdr:nvCxnSpPr>
        <xdr:cNvPr id="766" name="直線コネクタ 765"/>
        <xdr:cNvCxnSpPr/>
      </xdr:nvCxnSpPr>
      <xdr:spPr>
        <a:xfrm flipV="1">
          <a:off x="19545300" y="18587465"/>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767"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768"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104284</xdr:rowOff>
    </xdr:from>
    <xdr:ext cx="469744" cy="259045"/>
    <xdr:sp macro="" textlink="">
      <xdr:nvSpPr>
        <xdr:cNvPr id="769" name="n_3aveValue【庁舎】&#10;一人当たり面積"/>
        <xdr:cNvSpPr txBox="1"/>
      </xdr:nvSpPr>
      <xdr:spPr>
        <a:xfrm>
          <a:off x="19310427" y="18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112413</xdr:rowOff>
    </xdr:from>
    <xdr:ext cx="469744" cy="259045"/>
    <xdr:sp macro="" textlink="">
      <xdr:nvSpPr>
        <xdr:cNvPr id="770" name="n_1mainValue【庁舎】&#10;一人当たり面積"/>
        <xdr:cNvSpPr txBox="1"/>
      </xdr:nvSpPr>
      <xdr:spPr>
        <a:xfrm>
          <a:off x="21075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112792</xdr:rowOff>
    </xdr:from>
    <xdr:ext cx="469744" cy="259045"/>
    <xdr:sp macro="" textlink="">
      <xdr:nvSpPr>
        <xdr:cNvPr id="771" name="n_2mainValue【庁舎】&#10;一人当たり面積"/>
        <xdr:cNvSpPr txBox="1"/>
      </xdr:nvSpPr>
      <xdr:spPr>
        <a:xfrm>
          <a:off x="20199427"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113937</xdr:rowOff>
    </xdr:from>
    <xdr:ext cx="469744" cy="259045"/>
    <xdr:sp macro="" textlink="">
      <xdr:nvSpPr>
        <xdr:cNvPr id="772" name="n_3mainValue【庁舎】&#10;一人当たり面積"/>
        <xdr:cNvSpPr txBox="1"/>
      </xdr:nvSpPr>
      <xdr:spPr>
        <a:xfrm>
          <a:off x="19310427" y="186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庁舎や一般廃棄物処理施設及び体育館・プールの有形固定資産減価償却率が、類似団体平均と比較してかなり高い数値を示している。庁舎については令和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建替を完了し、一般廃棄物処理施設は今後建替予定となっている。図書館や福祉施設などの有形固定資産減価償却率は、類似団体平均と比較して低い数値を示しているが、福祉施設の一人当たりの面積が、類似団体平均を大きく上回っているため、今後施設が老朽化したときに施設の統廃合を視野に入れ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8472354</v>
      </c>
      <c r="BO4" s="461"/>
      <c r="BP4" s="461"/>
      <c r="BQ4" s="461"/>
      <c r="BR4" s="461"/>
      <c r="BS4" s="461"/>
      <c r="BT4" s="461"/>
      <c r="BU4" s="462"/>
      <c r="BV4" s="460">
        <v>8338133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5.8</v>
      </c>
      <c r="CU4" s="642"/>
      <c r="CV4" s="642"/>
      <c r="CW4" s="642"/>
      <c r="CX4" s="642"/>
      <c r="CY4" s="642"/>
      <c r="CZ4" s="642"/>
      <c r="DA4" s="643"/>
      <c r="DB4" s="641">
        <v>4.8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8183117</v>
      </c>
      <c r="BO5" s="466"/>
      <c r="BP5" s="466"/>
      <c r="BQ5" s="466"/>
      <c r="BR5" s="466"/>
      <c r="BS5" s="466"/>
      <c r="BT5" s="466"/>
      <c r="BU5" s="467"/>
      <c r="BV5" s="465">
        <v>8100680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88.3</v>
      </c>
      <c r="CU5" s="436"/>
      <c r="CV5" s="436"/>
      <c r="CW5" s="436"/>
      <c r="CX5" s="436"/>
      <c r="CY5" s="436"/>
      <c r="CZ5" s="436"/>
      <c r="DA5" s="437"/>
      <c r="DB5" s="435">
        <v>84.5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289237</v>
      </c>
      <c r="BO6" s="466"/>
      <c r="BP6" s="466"/>
      <c r="BQ6" s="466"/>
      <c r="BR6" s="466"/>
      <c r="BS6" s="466"/>
      <c r="BT6" s="466"/>
      <c r="BU6" s="467"/>
      <c r="BV6" s="465">
        <v>237453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92.6</v>
      </c>
      <c r="CU6" s="616"/>
      <c r="CV6" s="616"/>
      <c r="CW6" s="616"/>
      <c r="CX6" s="616"/>
      <c r="CY6" s="616"/>
      <c r="CZ6" s="616"/>
      <c r="DA6" s="617"/>
      <c r="DB6" s="615">
        <v>88.7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41282</v>
      </c>
      <c r="BO7" s="466"/>
      <c r="BP7" s="466"/>
      <c r="BQ7" s="466"/>
      <c r="BR7" s="466"/>
      <c r="BS7" s="466"/>
      <c r="BT7" s="466"/>
      <c r="BU7" s="467"/>
      <c r="BV7" s="465">
        <v>32056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4271039</v>
      </c>
      <c r="CU7" s="466"/>
      <c r="CV7" s="466"/>
      <c r="CW7" s="466"/>
      <c r="CX7" s="466"/>
      <c r="CY7" s="466"/>
      <c r="CZ7" s="466"/>
      <c r="DA7" s="467"/>
      <c r="DB7" s="465">
        <v>4239282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247955</v>
      </c>
      <c r="BO8" s="466"/>
      <c r="BP8" s="466"/>
      <c r="BQ8" s="466"/>
      <c r="BR8" s="466"/>
      <c r="BS8" s="466"/>
      <c r="BT8" s="466"/>
      <c r="BU8" s="467"/>
      <c r="BV8" s="465">
        <v>205397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v>
      </c>
      <c r="CU8" s="579"/>
      <c r="CV8" s="579"/>
      <c r="CW8" s="579"/>
      <c r="CX8" s="579"/>
      <c r="CY8" s="579"/>
      <c r="CZ8" s="579"/>
      <c r="DA8" s="580"/>
      <c r="DB8" s="578">
        <v>0.38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18183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42558</v>
      </c>
      <c r="BO9" s="466"/>
      <c r="BP9" s="466"/>
      <c r="BQ9" s="466"/>
      <c r="BR9" s="466"/>
      <c r="BS9" s="466"/>
      <c r="BT9" s="466"/>
      <c r="BU9" s="467"/>
      <c r="BV9" s="465">
        <v>15427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10.1</v>
      </c>
      <c r="CU9" s="436"/>
      <c r="CV9" s="436"/>
      <c r="CW9" s="436"/>
      <c r="CX9" s="436"/>
      <c r="CY9" s="436"/>
      <c r="CZ9" s="436"/>
      <c r="DA9" s="437"/>
      <c r="DB9" s="435">
        <v>9.6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18854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530178</v>
      </c>
      <c r="BO10" s="466"/>
      <c r="BP10" s="466"/>
      <c r="BQ10" s="466"/>
      <c r="BR10" s="466"/>
      <c r="BS10" s="466"/>
      <c r="BT10" s="466"/>
      <c r="BU10" s="467"/>
      <c r="BV10" s="465">
        <v>210333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18116</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119</v>
      </c>
      <c r="AV12" s="523"/>
      <c r="AW12" s="523"/>
      <c r="AX12" s="523"/>
      <c r="AY12" s="445" t="s">
        <v>133</v>
      </c>
      <c r="AZ12" s="446"/>
      <c r="BA12" s="446"/>
      <c r="BB12" s="446"/>
      <c r="BC12" s="446"/>
      <c r="BD12" s="446"/>
      <c r="BE12" s="446"/>
      <c r="BF12" s="446"/>
      <c r="BG12" s="446"/>
      <c r="BH12" s="446"/>
      <c r="BI12" s="446"/>
      <c r="BJ12" s="446"/>
      <c r="BK12" s="446"/>
      <c r="BL12" s="446"/>
      <c r="BM12" s="447"/>
      <c r="BN12" s="465">
        <v>380000</v>
      </c>
      <c r="BO12" s="466"/>
      <c r="BP12" s="466"/>
      <c r="BQ12" s="466"/>
      <c r="BR12" s="466"/>
      <c r="BS12" s="466"/>
      <c r="BT12" s="466"/>
      <c r="BU12" s="467"/>
      <c r="BV12" s="465">
        <v>430000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18047</v>
      </c>
      <c r="S13" s="569"/>
      <c r="T13" s="569"/>
      <c r="U13" s="569"/>
      <c r="V13" s="570"/>
      <c r="W13" s="556" t="s">
        <v>137</v>
      </c>
      <c r="X13" s="478"/>
      <c r="Y13" s="478"/>
      <c r="Z13" s="478"/>
      <c r="AA13" s="478"/>
      <c r="AB13" s="479"/>
      <c r="AC13" s="441">
        <v>666</v>
      </c>
      <c r="AD13" s="442"/>
      <c r="AE13" s="442"/>
      <c r="AF13" s="442"/>
      <c r="AG13" s="443"/>
      <c r="AH13" s="441">
        <v>652</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192736</v>
      </c>
      <c r="BO13" s="466"/>
      <c r="BP13" s="466"/>
      <c r="BQ13" s="466"/>
      <c r="BR13" s="466"/>
      <c r="BS13" s="466"/>
      <c r="BT13" s="466"/>
      <c r="BU13" s="467"/>
      <c r="BV13" s="465">
        <v>-204240</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3.3</v>
      </c>
      <c r="CU13" s="436"/>
      <c r="CV13" s="436"/>
      <c r="CW13" s="436"/>
      <c r="CX13" s="436"/>
      <c r="CY13" s="436"/>
      <c r="CZ13" s="436"/>
      <c r="DA13" s="437"/>
      <c r="DB13" s="435">
        <v>2.2000000000000002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18316</v>
      </c>
      <c r="S14" s="569"/>
      <c r="T14" s="569"/>
      <c r="U14" s="569"/>
      <c r="V14" s="570"/>
      <c r="W14" s="571"/>
      <c r="X14" s="481"/>
      <c r="Y14" s="481"/>
      <c r="Z14" s="481"/>
      <c r="AA14" s="481"/>
      <c r="AB14" s="482"/>
      <c r="AC14" s="561">
        <v>7.8</v>
      </c>
      <c r="AD14" s="562"/>
      <c r="AE14" s="562"/>
      <c r="AF14" s="562"/>
      <c r="AG14" s="563"/>
      <c r="AH14" s="561">
        <v>7.9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18259</v>
      </c>
      <c r="S15" s="569"/>
      <c r="T15" s="569"/>
      <c r="U15" s="569"/>
      <c r="V15" s="570"/>
      <c r="W15" s="556" t="s">
        <v>145</v>
      </c>
      <c r="X15" s="478"/>
      <c r="Y15" s="478"/>
      <c r="Z15" s="478"/>
      <c r="AA15" s="478"/>
      <c r="AB15" s="479"/>
      <c r="AC15" s="441">
        <v>2713</v>
      </c>
      <c r="AD15" s="442"/>
      <c r="AE15" s="442"/>
      <c r="AF15" s="442"/>
      <c r="AG15" s="443"/>
      <c r="AH15" s="441">
        <v>2742</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1494492</v>
      </c>
      <c r="BO15" s="461"/>
      <c r="BP15" s="461"/>
      <c r="BQ15" s="461"/>
      <c r="BR15" s="461"/>
      <c r="BS15" s="461"/>
      <c r="BT15" s="461"/>
      <c r="BU15" s="462"/>
      <c r="BV15" s="460">
        <v>1435570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31.6</v>
      </c>
      <c r="AD16" s="562"/>
      <c r="AE16" s="562"/>
      <c r="AF16" s="562"/>
      <c r="AG16" s="563"/>
      <c r="AH16" s="561">
        <v>33.200000000000003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3687504</v>
      </c>
      <c r="BO16" s="466"/>
      <c r="BP16" s="466"/>
      <c r="BQ16" s="466"/>
      <c r="BR16" s="466"/>
      <c r="BS16" s="466"/>
      <c r="BT16" s="466"/>
      <c r="BU16" s="467"/>
      <c r="BV16" s="465">
        <v>3675466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5202</v>
      </c>
      <c r="AD17" s="442"/>
      <c r="AE17" s="442"/>
      <c r="AF17" s="442"/>
      <c r="AG17" s="443"/>
      <c r="AH17" s="441">
        <v>4868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1874597</v>
      </c>
      <c r="BO17" s="466"/>
      <c r="BP17" s="466"/>
      <c r="BQ17" s="466"/>
      <c r="BR17" s="466"/>
      <c r="BS17" s="466"/>
      <c r="BT17" s="466"/>
      <c r="BU17" s="467"/>
      <c r="BV17" s="465">
        <v>1795869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120.52</v>
      </c>
      <c r="M18" s="530"/>
      <c r="N18" s="530"/>
      <c r="O18" s="530"/>
      <c r="P18" s="530"/>
      <c r="Q18" s="530"/>
      <c r="R18" s="531"/>
      <c r="S18" s="531"/>
      <c r="T18" s="531"/>
      <c r="U18" s="531"/>
      <c r="V18" s="532"/>
      <c r="W18" s="546"/>
      <c r="X18" s="547"/>
      <c r="Y18" s="547"/>
      <c r="Z18" s="547"/>
      <c r="AA18" s="547"/>
      <c r="AB18" s="557"/>
      <c r="AC18" s="429">
        <v>60.6</v>
      </c>
      <c r="AD18" s="430"/>
      <c r="AE18" s="430"/>
      <c r="AF18" s="430"/>
      <c r="AG18" s="533"/>
      <c r="AH18" s="429">
        <v>58.9</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3910037</v>
      </c>
      <c r="BO18" s="466"/>
      <c r="BP18" s="466"/>
      <c r="BQ18" s="466"/>
      <c r="BR18" s="466"/>
      <c r="BS18" s="466"/>
      <c r="BT18" s="466"/>
      <c r="BU18" s="467"/>
      <c r="BV18" s="465">
        <v>3744008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151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5285471</v>
      </c>
      <c r="BO19" s="466"/>
      <c r="BP19" s="466"/>
      <c r="BQ19" s="466"/>
      <c r="BR19" s="466"/>
      <c r="BS19" s="466"/>
      <c r="BT19" s="466"/>
      <c r="BU19" s="467"/>
      <c r="BV19" s="465">
        <v>5270056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6824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5838984</v>
      </c>
      <c r="BO23" s="466"/>
      <c r="BP23" s="466"/>
      <c r="BQ23" s="466"/>
      <c r="BR23" s="466"/>
      <c r="BS23" s="466"/>
      <c r="BT23" s="466"/>
      <c r="BU23" s="467"/>
      <c r="BV23" s="465">
        <v>5831374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7340</v>
      </c>
      <c r="R24" s="442"/>
      <c r="S24" s="442"/>
      <c r="T24" s="442"/>
      <c r="U24" s="442"/>
      <c r="V24" s="443"/>
      <c r="W24" s="507"/>
      <c r="X24" s="498"/>
      <c r="Y24" s="499"/>
      <c r="Z24" s="438" t="s">
        <v>169</v>
      </c>
      <c r="AA24" s="439"/>
      <c r="AB24" s="439"/>
      <c r="AC24" s="439"/>
      <c r="AD24" s="439"/>
      <c r="AE24" s="439"/>
      <c r="AF24" s="439"/>
      <c r="AG24" s="440"/>
      <c r="AH24" s="441">
        <v>132</v>
      </c>
      <c r="AI24" s="442"/>
      <c r="AJ24" s="442"/>
      <c r="AK24" s="442"/>
      <c r="AL24" s="443"/>
      <c r="AM24" s="441">
        <v>379632</v>
      </c>
      <c r="AN24" s="442"/>
      <c r="AO24" s="442"/>
      <c r="AP24" s="442"/>
      <c r="AQ24" s="442"/>
      <c r="AR24" s="443"/>
      <c r="AS24" s="441">
        <v>2876</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5571222</v>
      </c>
      <c r="BO24" s="466"/>
      <c r="BP24" s="466"/>
      <c r="BQ24" s="466"/>
      <c r="BR24" s="466"/>
      <c r="BS24" s="466"/>
      <c r="BT24" s="466"/>
      <c r="BU24" s="467"/>
      <c r="BV24" s="465">
        <v>5765492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5910</v>
      </c>
      <c r="R25" s="442"/>
      <c r="S25" s="442"/>
      <c r="T25" s="442"/>
      <c r="U25" s="442"/>
      <c r="V25" s="443"/>
      <c r="W25" s="507"/>
      <c r="X25" s="498"/>
      <c r="Y25" s="499"/>
      <c r="Z25" s="438" t="s">
        <v>172</v>
      </c>
      <c r="AA25" s="439"/>
      <c r="AB25" s="439"/>
      <c r="AC25" s="439"/>
      <c r="AD25" s="439"/>
      <c r="AE25" s="439"/>
      <c r="AF25" s="439"/>
      <c r="AG25" s="440"/>
      <c r="AH25" s="441" t="s">
        <v>127</v>
      </c>
      <c r="AI25" s="442"/>
      <c r="AJ25" s="442"/>
      <c r="AK25" s="442"/>
      <c r="AL25" s="443"/>
      <c r="AM25" s="441" t="s">
        <v>135</v>
      </c>
      <c r="AN25" s="442"/>
      <c r="AO25" s="442"/>
      <c r="AP25" s="442"/>
      <c r="AQ25" s="442"/>
      <c r="AR25" s="443"/>
      <c r="AS25" s="441" t="s">
        <v>135</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25873</v>
      </c>
      <c r="BO25" s="461"/>
      <c r="BP25" s="461"/>
      <c r="BQ25" s="461"/>
      <c r="BR25" s="461"/>
      <c r="BS25" s="461"/>
      <c r="BT25" s="461"/>
      <c r="BU25" s="462"/>
      <c r="BV25" s="460">
        <v>28477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5620</v>
      </c>
      <c r="R26" s="442"/>
      <c r="S26" s="442"/>
      <c r="T26" s="442"/>
      <c r="U26" s="442"/>
      <c r="V26" s="443"/>
      <c r="W26" s="507"/>
      <c r="X26" s="498"/>
      <c r="Y26" s="499"/>
      <c r="Z26" s="438" t="s">
        <v>175</v>
      </c>
      <c r="AA26" s="520"/>
      <c r="AB26" s="520"/>
      <c r="AC26" s="520"/>
      <c r="AD26" s="520"/>
      <c r="AE26" s="520"/>
      <c r="AF26" s="520"/>
      <c r="AG26" s="521"/>
      <c r="AH26" s="441">
        <v>2</v>
      </c>
      <c r="AI26" s="442"/>
      <c r="AJ26" s="442"/>
      <c r="AK26" s="442"/>
      <c r="AL26" s="443"/>
      <c r="AM26" s="441" t="s">
        <v>176</v>
      </c>
      <c r="AN26" s="442"/>
      <c r="AO26" s="442"/>
      <c r="AP26" s="442"/>
      <c r="AQ26" s="442"/>
      <c r="AR26" s="443"/>
      <c r="AS26" s="441" t="s">
        <v>176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2980</v>
      </c>
      <c r="R27" s="442"/>
      <c r="S27" s="442"/>
      <c r="T27" s="442"/>
      <c r="U27" s="442"/>
      <c r="V27" s="443"/>
      <c r="W27" s="507"/>
      <c r="X27" s="498"/>
      <c r="Y27" s="499"/>
      <c r="Z27" s="438" t="s">
        <v>179</v>
      </c>
      <c r="AA27" s="439"/>
      <c r="AB27" s="439"/>
      <c r="AC27" s="439"/>
      <c r="AD27" s="439"/>
      <c r="AE27" s="439"/>
      <c r="AF27" s="439"/>
      <c r="AG27" s="440"/>
      <c r="AH27" s="441">
        <v>2</v>
      </c>
      <c r="AI27" s="442"/>
      <c r="AJ27" s="442"/>
      <c r="AK27" s="442"/>
      <c r="AL27" s="443"/>
      <c r="AM27" s="441" t="s">
        <v>180</v>
      </c>
      <c r="AN27" s="442"/>
      <c r="AO27" s="442"/>
      <c r="AP27" s="442"/>
      <c r="AQ27" s="442"/>
      <c r="AR27" s="443"/>
      <c r="AS27" s="441" t="s">
        <v>181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198745</v>
      </c>
      <c r="BO27" s="469"/>
      <c r="BP27" s="469"/>
      <c r="BQ27" s="469"/>
      <c r="BR27" s="469"/>
      <c r="BS27" s="469"/>
      <c r="BT27" s="469"/>
      <c r="BU27" s="470"/>
      <c r="BV27" s="468">
        <v>191080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2280</v>
      </c>
      <c r="R28" s="442"/>
      <c r="S28" s="442"/>
      <c r="T28" s="442"/>
      <c r="U28" s="442"/>
      <c r="V28" s="443"/>
      <c r="W28" s="507"/>
      <c r="X28" s="498"/>
      <c r="Y28" s="499"/>
      <c r="Z28" s="438" t="s">
        <v>184</v>
      </c>
      <c r="AA28" s="439"/>
      <c r="AB28" s="439"/>
      <c r="AC28" s="439"/>
      <c r="AD28" s="439"/>
      <c r="AE28" s="439"/>
      <c r="AF28" s="439"/>
      <c r="AG28" s="440"/>
      <c r="AH28" s="441" t="s">
        <v>127</v>
      </c>
      <c r="AI28" s="442"/>
      <c r="AJ28" s="442"/>
      <c r="AK28" s="442"/>
      <c r="AL28" s="443"/>
      <c r="AM28" s="441" t="s">
        <v>135</v>
      </c>
      <c r="AN28" s="442"/>
      <c r="AO28" s="442"/>
      <c r="AP28" s="442"/>
      <c r="AQ28" s="442"/>
      <c r="AR28" s="443"/>
      <c r="AS28" s="441" t="s">
        <v>127</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1751349</v>
      </c>
      <c r="BO28" s="461"/>
      <c r="BP28" s="461"/>
      <c r="BQ28" s="461"/>
      <c r="BR28" s="461"/>
      <c r="BS28" s="461"/>
      <c r="BT28" s="461"/>
      <c r="BU28" s="462"/>
      <c r="BV28" s="460">
        <v>1601171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12</v>
      </c>
      <c r="M29" s="442"/>
      <c r="N29" s="442"/>
      <c r="O29" s="442"/>
      <c r="P29" s="443"/>
      <c r="Q29" s="441">
        <v>2080</v>
      </c>
      <c r="R29" s="442"/>
      <c r="S29" s="442"/>
      <c r="T29" s="442"/>
      <c r="U29" s="442"/>
      <c r="V29" s="443"/>
      <c r="W29" s="508"/>
      <c r="X29" s="509"/>
      <c r="Y29" s="510"/>
      <c r="Z29" s="438" t="s">
        <v>187</v>
      </c>
      <c r="AA29" s="439"/>
      <c r="AB29" s="439"/>
      <c r="AC29" s="439"/>
      <c r="AD29" s="439"/>
      <c r="AE29" s="439"/>
      <c r="AF29" s="439"/>
      <c r="AG29" s="440"/>
      <c r="AH29" s="441">
        <v>134</v>
      </c>
      <c r="AI29" s="442"/>
      <c r="AJ29" s="442"/>
      <c r="AK29" s="442"/>
      <c r="AL29" s="443"/>
      <c r="AM29" s="441">
        <v>387288</v>
      </c>
      <c r="AN29" s="442"/>
      <c r="AO29" s="442"/>
      <c r="AP29" s="442"/>
      <c r="AQ29" s="442"/>
      <c r="AR29" s="443"/>
      <c r="AS29" s="441">
        <v>2890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9</v>
      </c>
      <c r="BO29" s="466"/>
      <c r="BP29" s="466"/>
      <c r="BQ29" s="466"/>
      <c r="BR29" s="466"/>
      <c r="BS29" s="466"/>
      <c r="BT29" s="466"/>
      <c r="BU29" s="467"/>
      <c r="BV29" s="465">
        <v>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2944760</v>
      </c>
      <c r="BO30" s="469"/>
      <c r="BP30" s="469"/>
      <c r="BQ30" s="469"/>
      <c r="BR30" s="469"/>
      <c r="BS30" s="469"/>
      <c r="BT30" s="469"/>
      <c r="BU30" s="470"/>
      <c r="BV30" s="468">
        <v>3124937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宮崎県北部広域行政組合(一般会計)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財団法人門川ふるさと文化財団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宮崎県北部広域行政組合(特別会計)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宮崎県林業公社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宮崎県後期高齢者医療広域連合（一般会計）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耳川広域森林組合</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宮崎県後期高齢者医療広域連合（特別会計）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日向東臼杵広域連合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宮崎県市町村総合事務組合(一般会計)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宮崎県市町村総合事務組合(特別会計)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宮崎県市町村総合事務組合（自治会館）</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dFNas4WdCZVVRMaWJ1uUx1952ID9WFW6idveYAqb5MRvR3sy/i6XnV8ftmxBltuoFWz8WsJkLlThBauWmRJUg==" saltValue="7T7xUfxxjWW1K0rUz9qV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1584448</v>
      </c>
      <c r="S5" s="727"/>
      <c r="T5" s="727"/>
      <c r="U5" s="727"/>
      <c r="V5" s="727"/>
      <c r="W5" s="727"/>
      <c r="X5" s="727"/>
      <c r="Y5" s="773"/>
      <c r="Z5" s="791">
        <v>18.7</v>
      </c>
      <c r="AA5" s="791"/>
      <c r="AB5" s="791"/>
      <c r="AC5" s="791"/>
      <c r="AD5" s="792">
        <v>1584448</v>
      </c>
      <c r="AE5" s="792"/>
      <c r="AF5" s="792"/>
      <c r="AG5" s="792"/>
      <c r="AH5" s="792"/>
      <c r="AI5" s="792"/>
      <c r="AJ5" s="792"/>
      <c r="AK5" s="792"/>
      <c r="AL5" s="774">
        <v>37.5</v>
      </c>
      <c r="AM5" s="743"/>
      <c r="AN5" s="743"/>
      <c r="AO5" s="775"/>
      <c r="AP5" s="760" t="s">
        <v>228</v>
      </c>
      <c r="AQ5" s="761"/>
      <c r="AR5" s="761"/>
      <c r="AS5" s="761"/>
      <c r="AT5" s="761"/>
      <c r="AU5" s="761"/>
      <c r="AV5" s="761"/>
      <c r="AW5" s="761"/>
      <c r="AX5" s="761"/>
      <c r="AY5" s="761"/>
      <c r="AZ5" s="761"/>
      <c r="BA5" s="761"/>
      <c r="BB5" s="761"/>
      <c r="BC5" s="761"/>
      <c r="BD5" s="761"/>
      <c r="BE5" s="761"/>
      <c r="BF5" s="762"/>
      <c r="BG5" s="661">
        <v>1556612</v>
      </c>
      <c r="BH5" s="664"/>
      <c r="BI5" s="664"/>
      <c r="BJ5" s="664"/>
      <c r="BK5" s="664"/>
      <c r="BL5" s="664"/>
      <c r="BM5" s="664"/>
      <c r="BN5" s="665"/>
      <c r="BO5" s="723">
        <v>98.2</v>
      </c>
      <c r="BP5" s="723"/>
      <c r="BQ5" s="723"/>
      <c r="BR5" s="723"/>
      <c r="BS5" s="724">
        <v>96620</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60366</v>
      </c>
      <c r="S6" s="664"/>
      <c r="T6" s="664"/>
      <c r="U6" s="664"/>
      <c r="V6" s="664"/>
      <c r="W6" s="664"/>
      <c r="X6" s="664"/>
      <c r="Y6" s="665"/>
      <c r="Z6" s="723">
        <v>0.7</v>
      </c>
      <c r="AA6" s="723"/>
      <c r="AB6" s="723"/>
      <c r="AC6" s="723"/>
      <c r="AD6" s="724">
        <v>60366</v>
      </c>
      <c r="AE6" s="724"/>
      <c r="AF6" s="724"/>
      <c r="AG6" s="724"/>
      <c r="AH6" s="724"/>
      <c r="AI6" s="724"/>
      <c r="AJ6" s="724"/>
      <c r="AK6" s="724"/>
      <c r="AL6" s="666">
        <v>1.4</v>
      </c>
      <c r="AM6" s="667"/>
      <c r="AN6" s="667"/>
      <c r="AO6" s="725"/>
      <c r="AP6" s="658" t="s">
        <v>233</v>
      </c>
      <c r="AQ6" s="659"/>
      <c r="AR6" s="659"/>
      <c r="AS6" s="659"/>
      <c r="AT6" s="659"/>
      <c r="AU6" s="659"/>
      <c r="AV6" s="659"/>
      <c r="AW6" s="659"/>
      <c r="AX6" s="659"/>
      <c r="AY6" s="659"/>
      <c r="AZ6" s="659"/>
      <c r="BA6" s="659"/>
      <c r="BB6" s="659"/>
      <c r="BC6" s="659"/>
      <c r="BD6" s="659"/>
      <c r="BE6" s="659"/>
      <c r="BF6" s="660"/>
      <c r="BG6" s="661">
        <v>1556612</v>
      </c>
      <c r="BH6" s="664"/>
      <c r="BI6" s="664"/>
      <c r="BJ6" s="664"/>
      <c r="BK6" s="664"/>
      <c r="BL6" s="664"/>
      <c r="BM6" s="664"/>
      <c r="BN6" s="665"/>
      <c r="BO6" s="723">
        <v>98.2</v>
      </c>
      <c r="BP6" s="723"/>
      <c r="BQ6" s="723"/>
      <c r="BR6" s="723"/>
      <c r="BS6" s="724">
        <v>96620</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88228</v>
      </c>
      <c r="CS6" s="664"/>
      <c r="CT6" s="664"/>
      <c r="CU6" s="664"/>
      <c r="CV6" s="664"/>
      <c r="CW6" s="664"/>
      <c r="CX6" s="664"/>
      <c r="CY6" s="665"/>
      <c r="CZ6" s="774">
        <v>1.1000000000000001</v>
      </c>
      <c r="DA6" s="743"/>
      <c r="DB6" s="743"/>
      <c r="DC6" s="777"/>
      <c r="DD6" s="669" t="s">
        <v>127</v>
      </c>
      <c r="DE6" s="664"/>
      <c r="DF6" s="664"/>
      <c r="DG6" s="664"/>
      <c r="DH6" s="664"/>
      <c r="DI6" s="664"/>
      <c r="DJ6" s="664"/>
      <c r="DK6" s="664"/>
      <c r="DL6" s="664"/>
      <c r="DM6" s="664"/>
      <c r="DN6" s="664"/>
      <c r="DO6" s="664"/>
      <c r="DP6" s="665"/>
      <c r="DQ6" s="669">
        <v>88228</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1880</v>
      </c>
      <c r="S7" s="664"/>
      <c r="T7" s="664"/>
      <c r="U7" s="664"/>
      <c r="V7" s="664"/>
      <c r="W7" s="664"/>
      <c r="X7" s="664"/>
      <c r="Y7" s="665"/>
      <c r="Z7" s="723">
        <v>0</v>
      </c>
      <c r="AA7" s="723"/>
      <c r="AB7" s="723"/>
      <c r="AC7" s="723"/>
      <c r="AD7" s="724">
        <v>1880</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661842</v>
      </c>
      <c r="BH7" s="664"/>
      <c r="BI7" s="664"/>
      <c r="BJ7" s="664"/>
      <c r="BK7" s="664"/>
      <c r="BL7" s="664"/>
      <c r="BM7" s="664"/>
      <c r="BN7" s="665"/>
      <c r="BO7" s="723">
        <v>41.8</v>
      </c>
      <c r="BP7" s="723"/>
      <c r="BQ7" s="723"/>
      <c r="BR7" s="723"/>
      <c r="BS7" s="724">
        <v>10778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2035565</v>
      </c>
      <c r="CS7" s="664"/>
      <c r="CT7" s="664"/>
      <c r="CU7" s="664"/>
      <c r="CV7" s="664"/>
      <c r="CW7" s="664"/>
      <c r="CX7" s="664"/>
      <c r="CY7" s="665"/>
      <c r="CZ7" s="723">
        <v>24.9</v>
      </c>
      <c r="DA7" s="723"/>
      <c r="DB7" s="723"/>
      <c r="DC7" s="723"/>
      <c r="DD7" s="669">
        <v>131017</v>
      </c>
      <c r="DE7" s="664"/>
      <c r="DF7" s="664"/>
      <c r="DG7" s="664"/>
      <c r="DH7" s="664"/>
      <c r="DI7" s="664"/>
      <c r="DJ7" s="664"/>
      <c r="DK7" s="664"/>
      <c r="DL7" s="664"/>
      <c r="DM7" s="664"/>
      <c r="DN7" s="664"/>
      <c r="DO7" s="664"/>
      <c r="DP7" s="665"/>
      <c r="DQ7" s="669">
        <v>1239426</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3147</v>
      </c>
      <c r="S8" s="664"/>
      <c r="T8" s="664"/>
      <c r="U8" s="664"/>
      <c r="V8" s="664"/>
      <c r="W8" s="664"/>
      <c r="X8" s="664"/>
      <c r="Y8" s="665"/>
      <c r="Z8" s="723">
        <v>0</v>
      </c>
      <c r="AA8" s="723"/>
      <c r="AB8" s="723"/>
      <c r="AC8" s="723"/>
      <c r="AD8" s="724">
        <v>3147</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28321</v>
      </c>
      <c r="BH8" s="664"/>
      <c r="BI8" s="664"/>
      <c r="BJ8" s="664"/>
      <c r="BK8" s="664"/>
      <c r="BL8" s="664"/>
      <c r="BM8" s="664"/>
      <c r="BN8" s="665"/>
      <c r="BO8" s="723">
        <v>1.8</v>
      </c>
      <c r="BP8" s="723"/>
      <c r="BQ8" s="723"/>
      <c r="BR8" s="723"/>
      <c r="BS8" s="669" t="s">
        <v>127</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2991891</v>
      </c>
      <c r="CS8" s="664"/>
      <c r="CT8" s="664"/>
      <c r="CU8" s="664"/>
      <c r="CV8" s="664"/>
      <c r="CW8" s="664"/>
      <c r="CX8" s="664"/>
      <c r="CY8" s="665"/>
      <c r="CZ8" s="723">
        <v>36.6</v>
      </c>
      <c r="DA8" s="723"/>
      <c r="DB8" s="723"/>
      <c r="DC8" s="723"/>
      <c r="DD8" s="669">
        <v>7785</v>
      </c>
      <c r="DE8" s="664"/>
      <c r="DF8" s="664"/>
      <c r="DG8" s="664"/>
      <c r="DH8" s="664"/>
      <c r="DI8" s="664"/>
      <c r="DJ8" s="664"/>
      <c r="DK8" s="664"/>
      <c r="DL8" s="664"/>
      <c r="DM8" s="664"/>
      <c r="DN8" s="664"/>
      <c r="DO8" s="664"/>
      <c r="DP8" s="665"/>
      <c r="DQ8" s="669">
        <v>1483617</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3589</v>
      </c>
      <c r="S9" s="664"/>
      <c r="T9" s="664"/>
      <c r="U9" s="664"/>
      <c r="V9" s="664"/>
      <c r="W9" s="664"/>
      <c r="X9" s="664"/>
      <c r="Y9" s="665"/>
      <c r="Z9" s="723">
        <v>0</v>
      </c>
      <c r="AA9" s="723"/>
      <c r="AB9" s="723"/>
      <c r="AC9" s="723"/>
      <c r="AD9" s="724">
        <v>3589</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544462</v>
      </c>
      <c r="BH9" s="664"/>
      <c r="BI9" s="664"/>
      <c r="BJ9" s="664"/>
      <c r="BK9" s="664"/>
      <c r="BL9" s="664"/>
      <c r="BM9" s="664"/>
      <c r="BN9" s="665"/>
      <c r="BO9" s="723">
        <v>34.4</v>
      </c>
      <c r="BP9" s="723"/>
      <c r="BQ9" s="723"/>
      <c r="BR9" s="723"/>
      <c r="BS9" s="669" t="s">
        <v>127</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562941</v>
      </c>
      <c r="CS9" s="664"/>
      <c r="CT9" s="664"/>
      <c r="CU9" s="664"/>
      <c r="CV9" s="664"/>
      <c r="CW9" s="664"/>
      <c r="CX9" s="664"/>
      <c r="CY9" s="665"/>
      <c r="CZ9" s="723">
        <v>6.9</v>
      </c>
      <c r="DA9" s="723"/>
      <c r="DB9" s="723"/>
      <c r="DC9" s="723"/>
      <c r="DD9" s="669">
        <v>52431</v>
      </c>
      <c r="DE9" s="664"/>
      <c r="DF9" s="664"/>
      <c r="DG9" s="664"/>
      <c r="DH9" s="664"/>
      <c r="DI9" s="664"/>
      <c r="DJ9" s="664"/>
      <c r="DK9" s="664"/>
      <c r="DL9" s="664"/>
      <c r="DM9" s="664"/>
      <c r="DN9" s="664"/>
      <c r="DO9" s="664"/>
      <c r="DP9" s="665"/>
      <c r="DQ9" s="669">
        <v>473485</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135</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135</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34694</v>
      </c>
      <c r="BH10" s="664"/>
      <c r="BI10" s="664"/>
      <c r="BJ10" s="664"/>
      <c r="BK10" s="664"/>
      <c r="BL10" s="664"/>
      <c r="BM10" s="664"/>
      <c r="BN10" s="665"/>
      <c r="BO10" s="723">
        <v>2.2000000000000002</v>
      </c>
      <c r="BP10" s="723"/>
      <c r="BQ10" s="723"/>
      <c r="BR10" s="723"/>
      <c r="BS10" s="669" t="s">
        <v>127</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127</v>
      </c>
      <c r="DA10" s="723"/>
      <c r="DB10" s="723"/>
      <c r="DC10" s="723"/>
      <c r="DD10" s="669" t="s">
        <v>127</v>
      </c>
      <c r="DE10" s="664"/>
      <c r="DF10" s="664"/>
      <c r="DG10" s="664"/>
      <c r="DH10" s="664"/>
      <c r="DI10" s="664"/>
      <c r="DJ10" s="664"/>
      <c r="DK10" s="664"/>
      <c r="DL10" s="664"/>
      <c r="DM10" s="664"/>
      <c r="DN10" s="664"/>
      <c r="DO10" s="664"/>
      <c r="DP10" s="665"/>
      <c r="DQ10" s="669" t="s">
        <v>127</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135</v>
      </c>
      <c r="AA11" s="723"/>
      <c r="AB11" s="723"/>
      <c r="AC11" s="723"/>
      <c r="AD11" s="724" t="s">
        <v>127</v>
      </c>
      <c r="AE11" s="724"/>
      <c r="AF11" s="724"/>
      <c r="AG11" s="724"/>
      <c r="AH11" s="724"/>
      <c r="AI11" s="724"/>
      <c r="AJ11" s="724"/>
      <c r="AK11" s="724"/>
      <c r="AL11" s="666" t="s">
        <v>135</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54365</v>
      </c>
      <c r="BH11" s="664"/>
      <c r="BI11" s="664"/>
      <c r="BJ11" s="664"/>
      <c r="BK11" s="664"/>
      <c r="BL11" s="664"/>
      <c r="BM11" s="664"/>
      <c r="BN11" s="665"/>
      <c r="BO11" s="723">
        <v>3.4</v>
      </c>
      <c r="BP11" s="723"/>
      <c r="BQ11" s="723"/>
      <c r="BR11" s="723"/>
      <c r="BS11" s="669">
        <v>10778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363388</v>
      </c>
      <c r="CS11" s="664"/>
      <c r="CT11" s="664"/>
      <c r="CU11" s="664"/>
      <c r="CV11" s="664"/>
      <c r="CW11" s="664"/>
      <c r="CX11" s="664"/>
      <c r="CY11" s="665"/>
      <c r="CZ11" s="723">
        <v>4.4000000000000004</v>
      </c>
      <c r="DA11" s="723"/>
      <c r="DB11" s="723"/>
      <c r="DC11" s="723"/>
      <c r="DD11" s="669">
        <v>48721</v>
      </c>
      <c r="DE11" s="664"/>
      <c r="DF11" s="664"/>
      <c r="DG11" s="664"/>
      <c r="DH11" s="664"/>
      <c r="DI11" s="664"/>
      <c r="DJ11" s="664"/>
      <c r="DK11" s="664"/>
      <c r="DL11" s="664"/>
      <c r="DM11" s="664"/>
      <c r="DN11" s="664"/>
      <c r="DO11" s="664"/>
      <c r="DP11" s="665"/>
      <c r="DQ11" s="669">
        <v>158116</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331928</v>
      </c>
      <c r="S12" s="664"/>
      <c r="T12" s="664"/>
      <c r="U12" s="664"/>
      <c r="V12" s="664"/>
      <c r="W12" s="664"/>
      <c r="X12" s="664"/>
      <c r="Y12" s="665"/>
      <c r="Z12" s="723">
        <v>3.9</v>
      </c>
      <c r="AA12" s="723"/>
      <c r="AB12" s="723"/>
      <c r="AC12" s="723"/>
      <c r="AD12" s="724">
        <v>331928</v>
      </c>
      <c r="AE12" s="724"/>
      <c r="AF12" s="724"/>
      <c r="AG12" s="724"/>
      <c r="AH12" s="724"/>
      <c r="AI12" s="724"/>
      <c r="AJ12" s="724"/>
      <c r="AK12" s="724"/>
      <c r="AL12" s="666">
        <v>7.9</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703624</v>
      </c>
      <c r="BH12" s="664"/>
      <c r="BI12" s="664"/>
      <c r="BJ12" s="664"/>
      <c r="BK12" s="664"/>
      <c r="BL12" s="664"/>
      <c r="BM12" s="664"/>
      <c r="BN12" s="665"/>
      <c r="BO12" s="723">
        <v>44.4</v>
      </c>
      <c r="BP12" s="723"/>
      <c r="BQ12" s="723"/>
      <c r="BR12" s="723"/>
      <c r="BS12" s="669">
        <v>85842</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74218</v>
      </c>
      <c r="CS12" s="664"/>
      <c r="CT12" s="664"/>
      <c r="CU12" s="664"/>
      <c r="CV12" s="664"/>
      <c r="CW12" s="664"/>
      <c r="CX12" s="664"/>
      <c r="CY12" s="665"/>
      <c r="CZ12" s="723">
        <v>0.9</v>
      </c>
      <c r="DA12" s="723"/>
      <c r="DB12" s="723"/>
      <c r="DC12" s="723"/>
      <c r="DD12" s="669">
        <v>5128</v>
      </c>
      <c r="DE12" s="664"/>
      <c r="DF12" s="664"/>
      <c r="DG12" s="664"/>
      <c r="DH12" s="664"/>
      <c r="DI12" s="664"/>
      <c r="DJ12" s="664"/>
      <c r="DK12" s="664"/>
      <c r="DL12" s="664"/>
      <c r="DM12" s="664"/>
      <c r="DN12" s="664"/>
      <c r="DO12" s="664"/>
      <c r="DP12" s="665"/>
      <c r="DQ12" s="669">
        <v>56226</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135</v>
      </c>
      <c r="AE13" s="724"/>
      <c r="AF13" s="724"/>
      <c r="AG13" s="724"/>
      <c r="AH13" s="724"/>
      <c r="AI13" s="724"/>
      <c r="AJ13" s="724"/>
      <c r="AK13" s="724"/>
      <c r="AL13" s="666" t="s">
        <v>127</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699259</v>
      </c>
      <c r="BH13" s="664"/>
      <c r="BI13" s="664"/>
      <c r="BJ13" s="664"/>
      <c r="BK13" s="664"/>
      <c r="BL13" s="664"/>
      <c r="BM13" s="664"/>
      <c r="BN13" s="665"/>
      <c r="BO13" s="723">
        <v>44.1</v>
      </c>
      <c r="BP13" s="723"/>
      <c r="BQ13" s="723"/>
      <c r="BR13" s="723"/>
      <c r="BS13" s="669">
        <v>85842</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607614</v>
      </c>
      <c r="CS13" s="664"/>
      <c r="CT13" s="664"/>
      <c r="CU13" s="664"/>
      <c r="CV13" s="664"/>
      <c r="CW13" s="664"/>
      <c r="CX13" s="664"/>
      <c r="CY13" s="665"/>
      <c r="CZ13" s="723">
        <v>7.4</v>
      </c>
      <c r="DA13" s="723"/>
      <c r="DB13" s="723"/>
      <c r="DC13" s="723"/>
      <c r="DD13" s="669">
        <v>515748</v>
      </c>
      <c r="DE13" s="664"/>
      <c r="DF13" s="664"/>
      <c r="DG13" s="664"/>
      <c r="DH13" s="664"/>
      <c r="DI13" s="664"/>
      <c r="DJ13" s="664"/>
      <c r="DK13" s="664"/>
      <c r="DL13" s="664"/>
      <c r="DM13" s="664"/>
      <c r="DN13" s="664"/>
      <c r="DO13" s="664"/>
      <c r="DP13" s="665"/>
      <c r="DQ13" s="669">
        <v>130712</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64146</v>
      </c>
      <c r="BH14" s="664"/>
      <c r="BI14" s="664"/>
      <c r="BJ14" s="664"/>
      <c r="BK14" s="664"/>
      <c r="BL14" s="664"/>
      <c r="BM14" s="664"/>
      <c r="BN14" s="665"/>
      <c r="BO14" s="723">
        <v>4</v>
      </c>
      <c r="BP14" s="723"/>
      <c r="BQ14" s="723"/>
      <c r="BR14" s="723"/>
      <c r="BS14" s="669" t="s">
        <v>127</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283112</v>
      </c>
      <c r="CS14" s="664"/>
      <c r="CT14" s="664"/>
      <c r="CU14" s="664"/>
      <c r="CV14" s="664"/>
      <c r="CW14" s="664"/>
      <c r="CX14" s="664"/>
      <c r="CY14" s="665"/>
      <c r="CZ14" s="723">
        <v>3.5</v>
      </c>
      <c r="DA14" s="723"/>
      <c r="DB14" s="723"/>
      <c r="DC14" s="723"/>
      <c r="DD14" s="669">
        <v>9145</v>
      </c>
      <c r="DE14" s="664"/>
      <c r="DF14" s="664"/>
      <c r="DG14" s="664"/>
      <c r="DH14" s="664"/>
      <c r="DI14" s="664"/>
      <c r="DJ14" s="664"/>
      <c r="DK14" s="664"/>
      <c r="DL14" s="664"/>
      <c r="DM14" s="664"/>
      <c r="DN14" s="664"/>
      <c r="DO14" s="664"/>
      <c r="DP14" s="665"/>
      <c r="DQ14" s="669">
        <v>277227</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10457</v>
      </c>
      <c r="S15" s="664"/>
      <c r="T15" s="664"/>
      <c r="U15" s="664"/>
      <c r="V15" s="664"/>
      <c r="W15" s="664"/>
      <c r="X15" s="664"/>
      <c r="Y15" s="665"/>
      <c r="Z15" s="723">
        <v>0.1</v>
      </c>
      <c r="AA15" s="723"/>
      <c r="AB15" s="723"/>
      <c r="AC15" s="723"/>
      <c r="AD15" s="724">
        <v>10457</v>
      </c>
      <c r="AE15" s="724"/>
      <c r="AF15" s="724"/>
      <c r="AG15" s="724"/>
      <c r="AH15" s="724"/>
      <c r="AI15" s="724"/>
      <c r="AJ15" s="724"/>
      <c r="AK15" s="724"/>
      <c r="AL15" s="666">
        <v>0.2</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127000</v>
      </c>
      <c r="BH15" s="664"/>
      <c r="BI15" s="664"/>
      <c r="BJ15" s="664"/>
      <c r="BK15" s="664"/>
      <c r="BL15" s="664"/>
      <c r="BM15" s="664"/>
      <c r="BN15" s="665"/>
      <c r="BO15" s="723">
        <v>8</v>
      </c>
      <c r="BP15" s="723"/>
      <c r="BQ15" s="723"/>
      <c r="BR15" s="723"/>
      <c r="BS15" s="669" t="s">
        <v>135</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588937</v>
      </c>
      <c r="CS15" s="664"/>
      <c r="CT15" s="664"/>
      <c r="CU15" s="664"/>
      <c r="CV15" s="664"/>
      <c r="CW15" s="664"/>
      <c r="CX15" s="664"/>
      <c r="CY15" s="665"/>
      <c r="CZ15" s="723">
        <v>7.2</v>
      </c>
      <c r="DA15" s="723"/>
      <c r="DB15" s="723"/>
      <c r="DC15" s="723"/>
      <c r="DD15" s="669">
        <v>91681</v>
      </c>
      <c r="DE15" s="664"/>
      <c r="DF15" s="664"/>
      <c r="DG15" s="664"/>
      <c r="DH15" s="664"/>
      <c r="DI15" s="664"/>
      <c r="DJ15" s="664"/>
      <c r="DK15" s="664"/>
      <c r="DL15" s="664"/>
      <c r="DM15" s="664"/>
      <c r="DN15" s="664"/>
      <c r="DO15" s="664"/>
      <c r="DP15" s="665"/>
      <c r="DQ15" s="669">
        <v>538168</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135</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135</v>
      </c>
      <c r="BP16" s="723"/>
      <c r="BQ16" s="723"/>
      <c r="BR16" s="723"/>
      <c r="BS16" s="669" t="s">
        <v>135</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20338</v>
      </c>
      <c r="CS16" s="664"/>
      <c r="CT16" s="664"/>
      <c r="CU16" s="664"/>
      <c r="CV16" s="664"/>
      <c r="CW16" s="664"/>
      <c r="CX16" s="664"/>
      <c r="CY16" s="665"/>
      <c r="CZ16" s="723">
        <v>0.2</v>
      </c>
      <c r="DA16" s="723"/>
      <c r="DB16" s="723"/>
      <c r="DC16" s="723"/>
      <c r="DD16" s="669" t="s">
        <v>127</v>
      </c>
      <c r="DE16" s="664"/>
      <c r="DF16" s="664"/>
      <c r="DG16" s="664"/>
      <c r="DH16" s="664"/>
      <c r="DI16" s="664"/>
      <c r="DJ16" s="664"/>
      <c r="DK16" s="664"/>
      <c r="DL16" s="664"/>
      <c r="DM16" s="664"/>
      <c r="DN16" s="664"/>
      <c r="DO16" s="664"/>
      <c r="DP16" s="665"/>
      <c r="DQ16" s="669">
        <v>16494</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13975</v>
      </c>
      <c r="S17" s="664"/>
      <c r="T17" s="664"/>
      <c r="U17" s="664"/>
      <c r="V17" s="664"/>
      <c r="W17" s="664"/>
      <c r="X17" s="664"/>
      <c r="Y17" s="665"/>
      <c r="Z17" s="723">
        <v>0.2</v>
      </c>
      <c r="AA17" s="723"/>
      <c r="AB17" s="723"/>
      <c r="AC17" s="723"/>
      <c r="AD17" s="724">
        <v>13975</v>
      </c>
      <c r="AE17" s="724"/>
      <c r="AF17" s="724"/>
      <c r="AG17" s="724"/>
      <c r="AH17" s="724"/>
      <c r="AI17" s="724"/>
      <c r="AJ17" s="724"/>
      <c r="AK17" s="724"/>
      <c r="AL17" s="666">
        <v>0.3</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135</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566885</v>
      </c>
      <c r="CS17" s="664"/>
      <c r="CT17" s="664"/>
      <c r="CU17" s="664"/>
      <c r="CV17" s="664"/>
      <c r="CW17" s="664"/>
      <c r="CX17" s="664"/>
      <c r="CY17" s="665"/>
      <c r="CZ17" s="723">
        <v>6.9</v>
      </c>
      <c r="DA17" s="723"/>
      <c r="DB17" s="723"/>
      <c r="DC17" s="723"/>
      <c r="DD17" s="669" t="s">
        <v>127</v>
      </c>
      <c r="DE17" s="664"/>
      <c r="DF17" s="664"/>
      <c r="DG17" s="664"/>
      <c r="DH17" s="664"/>
      <c r="DI17" s="664"/>
      <c r="DJ17" s="664"/>
      <c r="DK17" s="664"/>
      <c r="DL17" s="664"/>
      <c r="DM17" s="664"/>
      <c r="DN17" s="664"/>
      <c r="DO17" s="664"/>
      <c r="DP17" s="665"/>
      <c r="DQ17" s="669">
        <v>534535</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2365811</v>
      </c>
      <c r="S18" s="664"/>
      <c r="T18" s="664"/>
      <c r="U18" s="664"/>
      <c r="V18" s="664"/>
      <c r="W18" s="664"/>
      <c r="X18" s="664"/>
      <c r="Y18" s="665"/>
      <c r="Z18" s="723">
        <v>27.9</v>
      </c>
      <c r="AA18" s="723"/>
      <c r="AB18" s="723"/>
      <c r="AC18" s="723"/>
      <c r="AD18" s="724">
        <v>2193012</v>
      </c>
      <c r="AE18" s="724"/>
      <c r="AF18" s="724"/>
      <c r="AG18" s="724"/>
      <c r="AH18" s="724"/>
      <c r="AI18" s="724"/>
      <c r="AJ18" s="724"/>
      <c r="AK18" s="724"/>
      <c r="AL18" s="666">
        <v>51.9</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135</v>
      </c>
      <c r="DA18" s="723"/>
      <c r="DB18" s="723"/>
      <c r="DC18" s="723"/>
      <c r="DD18" s="669" t="s">
        <v>127</v>
      </c>
      <c r="DE18" s="664"/>
      <c r="DF18" s="664"/>
      <c r="DG18" s="664"/>
      <c r="DH18" s="664"/>
      <c r="DI18" s="664"/>
      <c r="DJ18" s="664"/>
      <c r="DK18" s="664"/>
      <c r="DL18" s="664"/>
      <c r="DM18" s="664"/>
      <c r="DN18" s="664"/>
      <c r="DO18" s="664"/>
      <c r="DP18" s="665"/>
      <c r="DQ18" s="669" t="s">
        <v>135</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2193012</v>
      </c>
      <c r="S19" s="664"/>
      <c r="T19" s="664"/>
      <c r="U19" s="664"/>
      <c r="V19" s="664"/>
      <c r="W19" s="664"/>
      <c r="X19" s="664"/>
      <c r="Y19" s="665"/>
      <c r="Z19" s="723">
        <v>25.9</v>
      </c>
      <c r="AA19" s="723"/>
      <c r="AB19" s="723"/>
      <c r="AC19" s="723"/>
      <c r="AD19" s="724">
        <v>2193012</v>
      </c>
      <c r="AE19" s="724"/>
      <c r="AF19" s="724"/>
      <c r="AG19" s="724"/>
      <c r="AH19" s="724"/>
      <c r="AI19" s="724"/>
      <c r="AJ19" s="724"/>
      <c r="AK19" s="724"/>
      <c r="AL19" s="666">
        <v>51.9</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27836</v>
      </c>
      <c r="BH19" s="664"/>
      <c r="BI19" s="664"/>
      <c r="BJ19" s="664"/>
      <c r="BK19" s="664"/>
      <c r="BL19" s="664"/>
      <c r="BM19" s="664"/>
      <c r="BN19" s="665"/>
      <c r="BO19" s="723">
        <v>1.8</v>
      </c>
      <c r="BP19" s="723"/>
      <c r="BQ19" s="723"/>
      <c r="BR19" s="723"/>
      <c r="BS19" s="669" t="s">
        <v>135</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135</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172799</v>
      </c>
      <c r="S20" s="664"/>
      <c r="T20" s="664"/>
      <c r="U20" s="664"/>
      <c r="V20" s="664"/>
      <c r="W20" s="664"/>
      <c r="X20" s="664"/>
      <c r="Y20" s="665"/>
      <c r="Z20" s="723">
        <v>2</v>
      </c>
      <c r="AA20" s="723"/>
      <c r="AB20" s="723"/>
      <c r="AC20" s="723"/>
      <c r="AD20" s="724" t="s">
        <v>127</v>
      </c>
      <c r="AE20" s="724"/>
      <c r="AF20" s="724"/>
      <c r="AG20" s="724"/>
      <c r="AH20" s="724"/>
      <c r="AI20" s="724"/>
      <c r="AJ20" s="724"/>
      <c r="AK20" s="724"/>
      <c r="AL20" s="666" t="s">
        <v>127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27836</v>
      </c>
      <c r="BH20" s="664"/>
      <c r="BI20" s="664"/>
      <c r="BJ20" s="664"/>
      <c r="BK20" s="664"/>
      <c r="BL20" s="664"/>
      <c r="BM20" s="664"/>
      <c r="BN20" s="665"/>
      <c r="BO20" s="723">
        <v>1.8</v>
      </c>
      <c r="BP20" s="723"/>
      <c r="BQ20" s="723"/>
      <c r="BR20" s="723"/>
      <c r="BS20" s="669" t="s">
        <v>127</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8183117</v>
      </c>
      <c r="CS20" s="664"/>
      <c r="CT20" s="664"/>
      <c r="CU20" s="664"/>
      <c r="CV20" s="664"/>
      <c r="CW20" s="664"/>
      <c r="CX20" s="664"/>
      <c r="CY20" s="665"/>
      <c r="CZ20" s="723">
        <v>100</v>
      </c>
      <c r="DA20" s="723"/>
      <c r="DB20" s="723"/>
      <c r="DC20" s="723"/>
      <c r="DD20" s="669">
        <v>861656</v>
      </c>
      <c r="DE20" s="664"/>
      <c r="DF20" s="664"/>
      <c r="DG20" s="664"/>
      <c r="DH20" s="664"/>
      <c r="DI20" s="664"/>
      <c r="DJ20" s="664"/>
      <c r="DK20" s="664"/>
      <c r="DL20" s="664"/>
      <c r="DM20" s="664"/>
      <c r="DN20" s="664"/>
      <c r="DO20" s="664"/>
      <c r="DP20" s="665"/>
      <c r="DQ20" s="669">
        <v>4996234</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27836</v>
      </c>
      <c r="BH21" s="664"/>
      <c r="BI21" s="664"/>
      <c r="BJ21" s="664"/>
      <c r="BK21" s="664"/>
      <c r="BL21" s="664"/>
      <c r="BM21" s="664"/>
      <c r="BN21" s="665"/>
      <c r="BO21" s="723">
        <v>1.8</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4375601</v>
      </c>
      <c r="S22" s="664"/>
      <c r="T22" s="664"/>
      <c r="U22" s="664"/>
      <c r="V22" s="664"/>
      <c r="W22" s="664"/>
      <c r="X22" s="664"/>
      <c r="Y22" s="665"/>
      <c r="Z22" s="723">
        <v>51.6</v>
      </c>
      <c r="AA22" s="723"/>
      <c r="AB22" s="723"/>
      <c r="AC22" s="723"/>
      <c r="AD22" s="724">
        <v>4202802</v>
      </c>
      <c r="AE22" s="724"/>
      <c r="AF22" s="724"/>
      <c r="AG22" s="724"/>
      <c r="AH22" s="724"/>
      <c r="AI22" s="724"/>
      <c r="AJ22" s="724"/>
      <c r="AK22" s="724"/>
      <c r="AL22" s="666">
        <v>99.5</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3260</v>
      </c>
      <c r="S23" s="664"/>
      <c r="T23" s="664"/>
      <c r="U23" s="664"/>
      <c r="V23" s="664"/>
      <c r="W23" s="664"/>
      <c r="X23" s="664"/>
      <c r="Y23" s="665"/>
      <c r="Z23" s="723">
        <v>0</v>
      </c>
      <c r="AA23" s="723"/>
      <c r="AB23" s="723"/>
      <c r="AC23" s="723"/>
      <c r="AD23" s="724">
        <v>3260</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55153</v>
      </c>
      <c r="S24" s="664"/>
      <c r="T24" s="664"/>
      <c r="U24" s="664"/>
      <c r="V24" s="664"/>
      <c r="W24" s="664"/>
      <c r="X24" s="664"/>
      <c r="Y24" s="665"/>
      <c r="Z24" s="723">
        <v>0.7</v>
      </c>
      <c r="AA24" s="723"/>
      <c r="AB24" s="723"/>
      <c r="AC24" s="723"/>
      <c r="AD24" s="724">
        <v>40</v>
      </c>
      <c r="AE24" s="724"/>
      <c r="AF24" s="724"/>
      <c r="AG24" s="724"/>
      <c r="AH24" s="724"/>
      <c r="AI24" s="724"/>
      <c r="AJ24" s="724"/>
      <c r="AK24" s="724"/>
      <c r="AL24" s="666">
        <v>0</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135</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3520123</v>
      </c>
      <c r="CS24" s="727"/>
      <c r="CT24" s="727"/>
      <c r="CU24" s="727"/>
      <c r="CV24" s="727"/>
      <c r="CW24" s="727"/>
      <c r="CX24" s="727"/>
      <c r="CY24" s="773"/>
      <c r="CZ24" s="774">
        <v>43</v>
      </c>
      <c r="DA24" s="743"/>
      <c r="DB24" s="743"/>
      <c r="DC24" s="777"/>
      <c r="DD24" s="772">
        <v>2134411</v>
      </c>
      <c r="DE24" s="727"/>
      <c r="DF24" s="727"/>
      <c r="DG24" s="727"/>
      <c r="DH24" s="727"/>
      <c r="DI24" s="727"/>
      <c r="DJ24" s="727"/>
      <c r="DK24" s="773"/>
      <c r="DL24" s="772">
        <v>2070125</v>
      </c>
      <c r="DM24" s="727"/>
      <c r="DN24" s="727"/>
      <c r="DO24" s="727"/>
      <c r="DP24" s="727"/>
      <c r="DQ24" s="727"/>
      <c r="DR24" s="727"/>
      <c r="DS24" s="727"/>
      <c r="DT24" s="727"/>
      <c r="DU24" s="727"/>
      <c r="DV24" s="773"/>
      <c r="DW24" s="774">
        <v>46.8</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171148</v>
      </c>
      <c r="S25" s="664"/>
      <c r="T25" s="664"/>
      <c r="U25" s="664"/>
      <c r="V25" s="664"/>
      <c r="W25" s="664"/>
      <c r="X25" s="664"/>
      <c r="Y25" s="665"/>
      <c r="Z25" s="723">
        <v>2</v>
      </c>
      <c r="AA25" s="723"/>
      <c r="AB25" s="723"/>
      <c r="AC25" s="723"/>
      <c r="AD25" s="724">
        <v>11965</v>
      </c>
      <c r="AE25" s="724"/>
      <c r="AF25" s="724"/>
      <c r="AG25" s="724"/>
      <c r="AH25" s="724"/>
      <c r="AI25" s="724"/>
      <c r="AJ25" s="724"/>
      <c r="AK25" s="724"/>
      <c r="AL25" s="666">
        <v>0.3</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1174639</v>
      </c>
      <c r="CS25" s="662"/>
      <c r="CT25" s="662"/>
      <c r="CU25" s="662"/>
      <c r="CV25" s="662"/>
      <c r="CW25" s="662"/>
      <c r="CX25" s="662"/>
      <c r="CY25" s="663"/>
      <c r="CZ25" s="666">
        <v>14.4</v>
      </c>
      <c r="DA25" s="695"/>
      <c r="DB25" s="695"/>
      <c r="DC25" s="696"/>
      <c r="DD25" s="669">
        <v>1081302</v>
      </c>
      <c r="DE25" s="662"/>
      <c r="DF25" s="662"/>
      <c r="DG25" s="662"/>
      <c r="DH25" s="662"/>
      <c r="DI25" s="662"/>
      <c r="DJ25" s="662"/>
      <c r="DK25" s="663"/>
      <c r="DL25" s="669">
        <v>1039121</v>
      </c>
      <c r="DM25" s="662"/>
      <c r="DN25" s="662"/>
      <c r="DO25" s="662"/>
      <c r="DP25" s="662"/>
      <c r="DQ25" s="662"/>
      <c r="DR25" s="662"/>
      <c r="DS25" s="662"/>
      <c r="DT25" s="662"/>
      <c r="DU25" s="662"/>
      <c r="DV25" s="663"/>
      <c r="DW25" s="666">
        <v>23.5</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10358</v>
      </c>
      <c r="S26" s="664"/>
      <c r="T26" s="664"/>
      <c r="U26" s="664"/>
      <c r="V26" s="664"/>
      <c r="W26" s="664"/>
      <c r="X26" s="664"/>
      <c r="Y26" s="665"/>
      <c r="Z26" s="723">
        <v>0.1</v>
      </c>
      <c r="AA26" s="723"/>
      <c r="AB26" s="723"/>
      <c r="AC26" s="723"/>
      <c r="AD26" s="724" t="s">
        <v>127</v>
      </c>
      <c r="AE26" s="724"/>
      <c r="AF26" s="724"/>
      <c r="AG26" s="724"/>
      <c r="AH26" s="724"/>
      <c r="AI26" s="724"/>
      <c r="AJ26" s="724"/>
      <c r="AK26" s="724"/>
      <c r="AL26" s="666" t="s">
        <v>127</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135</v>
      </c>
      <c r="BP26" s="723"/>
      <c r="BQ26" s="723"/>
      <c r="BR26" s="723"/>
      <c r="BS26" s="669" t="s">
        <v>135</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705758</v>
      </c>
      <c r="CS26" s="664"/>
      <c r="CT26" s="664"/>
      <c r="CU26" s="664"/>
      <c r="CV26" s="664"/>
      <c r="CW26" s="664"/>
      <c r="CX26" s="664"/>
      <c r="CY26" s="665"/>
      <c r="CZ26" s="666">
        <v>8.6</v>
      </c>
      <c r="DA26" s="695"/>
      <c r="DB26" s="695"/>
      <c r="DC26" s="696"/>
      <c r="DD26" s="669">
        <v>628979</v>
      </c>
      <c r="DE26" s="664"/>
      <c r="DF26" s="664"/>
      <c r="DG26" s="664"/>
      <c r="DH26" s="664"/>
      <c r="DI26" s="664"/>
      <c r="DJ26" s="664"/>
      <c r="DK26" s="665"/>
      <c r="DL26" s="669" t="s">
        <v>135</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981620</v>
      </c>
      <c r="S27" s="664"/>
      <c r="T27" s="664"/>
      <c r="U27" s="664"/>
      <c r="V27" s="664"/>
      <c r="W27" s="664"/>
      <c r="X27" s="664"/>
      <c r="Y27" s="665"/>
      <c r="Z27" s="723">
        <v>11.6</v>
      </c>
      <c r="AA27" s="723"/>
      <c r="AB27" s="723"/>
      <c r="AC27" s="723"/>
      <c r="AD27" s="724" t="s">
        <v>135</v>
      </c>
      <c r="AE27" s="724"/>
      <c r="AF27" s="724"/>
      <c r="AG27" s="724"/>
      <c r="AH27" s="724"/>
      <c r="AI27" s="724"/>
      <c r="AJ27" s="724"/>
      <c r="AK27" s="724"/>
      <c r="AL27" s="666" t="s">
        <v>127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1584448</v>
      </c>
      <c r="BH27" s="664"/>
      <c r="BI27" s="664"/>
      <c r="BJ27" s="664"/>
      <c r="BK27" s="664"/>
      <c r="BL27" s="664"/>
      <c r="BM27" s="664"/>
      <c r="BN27" s="665"/>
      <c r="BO27" s="723">
        <v>100</v>
      </c>
      <c r="BP27" s="723"/>
      <c r="BQ27" s="723"/>
      <c r="BR27" s="723"/>
      <c r="BS27" s="669">
        <v>96620</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1778599</v>
      </c>
      <c r="CS27" s="662"/>
      <c r="CT27" s="662"/>
      <c r="CU27" s="662"/>
      <c r="CV27" s="662"/>
      <c r="CW27" s="662"/>
      <c r="CX27" s="662"/>
      <c r="CY27" s="663"/>
      <c r="CZ27" s="666">
        <v>21.7</v>
      </c>
      <c r="DA27" s="695"/>
      <c r="DB27" s="695"/>
      <c r="DC27" s="696"/>
      <c r="DD27" s="669">
        <v>518574</v>
      </c>
      <c r="DE27" s="662"/>
      <c r="DF27" s="662"/>
      <c r="DG27" s="662"/>
      <c r="DH27" s="662"/>
      <c r="DI27" s="662"/>
      <c r="DJ27" s="662"/>
      <c r="DK27" s="663"/>
      <c r="DL27" s="669">
        <v>496469</v>
      </c>
      <c r="DM27" s="662"/>
      <c r="DN27" s="662"/>
      <c r="DO27" s="662"/>
      <c r="DP27" s="662"/>
      <c r="DQ27" s="662"/>
      <c r="DR27" s="662"/>
      <c r="DS27" s="662"/>
      <c r="DT27" s="662"/>
      <c r="DU27" s="662"/>
      <c r="DV27" s="663"/>
      <c r="DW27" s="666">
        <v>11.2</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135</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566885</v>
      </c>
      <c r="CS28" s="664"/>
      <c r="CT28" s="664"/>
      <c r="CU28" s="664"/>
      <c r="CV28" s="664"/>
      <c r="CW28" s="664"/>
      <c r="CX28" s="664"/>
      <c r="CY28" s="665"/>
      <c r="CZ28" s="666">
        <v>6.9</v>
      </c>
      <c r="DA28" s="695"/>
      <c r="DB28" s="695"/>
      <c r="DC28" s="696"/>
      <c r="DD28" s="669">
        <v>534535</v>
      </c>
      <c r="DE28" s="664"/>
      <c r="DF28" s="664"/>
      <c r="DG28" s="664"/>
      <c r="DH28" s="664"/>
      <c r="DI28" s="664"/>
      <c r="DJ28" s="664"/>
      <c r="DK28" s="665"/>
      <c r="DL28" s="669">
        <v>534535</v>
      </c>
      <c r="DM28" s="664"/>
      <c r="DN28" s="664"/>
      <c r="DO28" s="664"/>
      <c r="DP28" s="664"/>
      <c r="DQ28" s="664"/>
      <c r="DR28" s="664"/>
      <c r="DS28" s="664"/>
      <c r="DT28" s="664"/>
      <c r="DU28" s="664"/>
      <c r="DV28" s="665"/>
      <c r="DW28" s="666">
        <v>12.1</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795241</v>
      </c>
      <c r="S29" s="664"/>
      <c r="T29" s="664"/>
      <c r="U29" s="664"/>
      <c r="V29" s="664"/>
      <c r="W29" s="664"/>
      <c r="X29" s="664"/>
      <c r="Y29" s="665"/>
      <c r="Z29" s="723">
        <v>9.4</v>
      </c>
      <c r="AA29" s="723"/>
      <c r="AB29" s="723"/>
      <c r="AC29" s="723"/>
      <c r="AD29" s="724" t="s">
        <v>127</v>
      </c>
      <c r="AE29" s="724"/>
      <c r="AF29" s="724"/>
      <c r="AG29" s="724"/>
      <c r="AH29" s="724"/>
      <c r="AI29" s="724"/>
      <c r="AJ29" s="724"/>
      <c r="AK29" s="724"/>
      <c r="AL29" s="666" t="s">
        <v>127</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566885</v>
      </c>
      <c r="CS29" s="662"/>
      <c r="CT29" s="662"/>
      <c r="CU29" s="662"/>
      <c r="CV29" s="662"/>
      <c r="CW29" s="662"/>
      <c r="CX29" s="662"/>
      <c r="CY29" s="663"/>
      <c r="CZ29" s="666">
        <v>6.9</v>
      </c>
      <c r="DA29" s="695"/>
      <c r="DB29" s="695"/>
      <c r="DC29" s="696"/>
      <c r="DD29" s="669">
        <v>534535</v>
      </c>
      <c r="DE29" s="662"/>
      <c r="DF29" s="662"/>
      <c r="DG29" s="662"/>
      <c r="DH29" s="662"/>
      <c r="DI29" s="662"/>
      <c r="DJ29" s="662"/>
      <c r="DK29" s="663"/>
      <c r="DL29" s="669">
        <v>534535</v>
      </c>
      <c r="DM29" s="662"/>
      <c r="DN29" s="662"/>
      <c r="DO29" s="662"/>
      <c r="DP29" s="662"/>
      <c r="DQ29" s="662"/>
      <c r="DR29" s="662"/>
      <c r="DS29" s="662"/>
      <c r="DT29" s="662"/>
      <c r="DU29" s="662"/>
      <c r="DV29" s="663"/>
      <c r="DW29" s="666">
        <v>12.1</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22206</v>
      </c>
      <c r="S30" s="664"/>
      <c r="T30" s="664"/>
      <c r="U30" s="664"/>
      <c r="V30" s="664"/>
      <c r="W30" s="664"/>
      <c r="X30" s="664"/>
      <c r="Y30" s="665"/>
      <c r="Z30" s="723">
        <v>0.3</v>
      </c>
      <c r="AA30" s="723"/>
      <c r="AB30" s="723"/>
      <c r="AC30" s="723"/>
      <c r="AD30" s="724">
        <v>3807</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98.5</v>
      </c>
      <c r="BH30" s="742"/>
      <c r="BI30" s="742"/>
      <c r="BJ30" s="742"/>
      <c r="BK30" s="742"/>
      <c r="BL30" s="742"/>
      <c r="BM30" s="743">
        <v>96.2</v>
      </c>
      <c r="BN30" s="742"/>
      <c r="BO30" s="742"/>
      <c r="BP30" s="742"/>
      <c r="BQ30" s="744"/>
      <c r="BR30" s="741">
        <v>98.5</v>
      </c>
      <c r="BS30" s="742"/>
      <c r="BT30" s="742"/>
      <c r="BU30" s="742"/>
      <c r="BV30" s="742"/>
      <c r="BW30" s="742"/>
      <c r="BX30" s="743">
        <v>96</v>
      </c>
      <c r="BY30" s="742"/>
      <c r="BZ30" s="742"/>
      <c r="CA30" s="742"/>
      <c r="CB30" s="744"/>
      <c r="CD30" s="747"/>
      <c r="CE30" s="748"/>
      <c r="CF30" s="705" t="s">
        <v>311</v>
      </c>
      <c r="CG30" s="702"/>
      <c r="CH30" s="702"/>
      <c r="CI30" s="702"/>
      <c r="CJ30" s="702"/>
      <c r="CK30" s="702"/>
      <c r="CL30" s="702"/>
      <c r="CM30" s="702"/>
      <c r="CN30" s="702"/>
      <c r="CO30" s="702"/>
      <c r="CP30" s="702"/>
      <c r="CQ30" s="703"/>
      <c r="CR30" s="661">
        <v>527390</v>
      </c>
      <c r="CS30" s="664"/>
      <c r="CT30" s="664"/>
      <c r="CU30" s="664"/>
      <c r="CV30" s="664"/>
      <c r="CW30" s="664"/>
      <c r="CX30" s="664"/>
      <c r="CY30" s="665"/>
      <c r="CZ30" s="666">
        <v>6.4</v>
      </c>
      <c r="DA30" s="695"/>
      <c r="DB30" s="695"/>
      <c r="DC30" s="696"/>
      <c r="DD30" s="669">
        <v>500447</v>
      </c>
      <c r="DE30" s="664"/>
      <c r="DF30" s="664"/>
      <c r="DG30" s="664"/>
      <c r="DH30" s="664"/>
      <c r="DI30" s="664"/>
      <c r="DJ30" s="664"/>
      <c r="DK30" s="665"/>
      <c r="DL30" s="669">
        <v>500447</v>
      </c>
      <c r="DM30" s="664"/>
      <c r="DN30" s="664"/>
      <c r="DO30" s="664"/>
      <c r="DP30" s="664"/>
      <c r="DQ30" s="664"/>
      <c r="DR30" s="664"/>
      <c r="DS30" s="664"/>
      <c r="DT30" s="664"/>
      <c r="DU30" s="664"/>
      <c r="DV30" s="665"/>
      <c r="DW30" s="666">
        <v>11.3</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20290</v>
      </c>
      <c r="S31" s="664"/>
      <c r="T31" s="664"/>
      <c r="U31" s="664"/>
      <c r="V31" s="664"/>
      <c r="W31" s="664"/>
      <c r="X31" s="664"/>
      <c r="Y31" s="665"/>
      <c r="Z31" s="723">
        <v>0.2</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98.4</v>
      </c>
      <c r="BH31" s="662"/>
      <c r="BI31" s="662"/>
      <c r="BJ31" s="662"/>
      <c r="BK31" s="662"/>
      <c r="BL31" s="662"/>
      <c r="BM31" s="667">
        <v>96.1</v>
      </c>
      <c r="BN31" s="740"/>
      <c r="BO31" s="740"/>
      <c r="BP31" s="740"/>
      <c r="BQ31" s="701"/>
      <c r="BR31" s="739">
        <v>98.7</v>
      </c>
      <c r="BS31" s="662"/>
      <c r="BT31" s="662"/>
      <c r="BU31" s="662"/>
      <c r="BV31" s="662"/>
      <c r="BW31" s="662"/>
      <c r="BX31" s="667">
        <v>96.2</v>
      </c>
      <c r="BY31" s="740"/>
      <c r="BZ31" s="740"/>
      <c r="CA31" s="740"/>
      <c r="CB31" s="701"/>
      <c r="CD31" s="747"/>
      <c r="CE31" s="748"/>
      <c r="CF31" s="705" t="s">
        <v>315</v>
      </c>
      <c r="CG31" s="702"/>
      <c r="CH31" s="702"/>
      <c r="CI31" s="702"/>
      <c r="CJ31" s="702"/>
      <c r="CK31" s="702"/>
      <c r="CL31" s="702"/>
      <c r="CM31" s="702"/>
      <c r="CN31" s="702"/>
      <c r="CO31" s="702"/>
      <c r="CP31" s="702"/>
      <c r="CQ31" s="703"/>
      <c r="CR31" s="661">
        <v>39495</v>
      </c>
      <c r="CS31" s="662"/>
      <c r="CT31" s="662"/>
      <c r="CU31" s="662"/>
      <c r="CV31" s="662"/>
      <c r="CW31" s="662"/>
      <c r="CX31" s="662"/>
      <c r="CY31" s="663"/>
      <c r="CZ31" s="666">
        <v>0.5</v>
      </c>
      <c r="DA31" s="695"/>
      <c r="DB31" s="695"/>
      <c r="DC31" s="696"/>
      <c r="DD31" s="669">
        <v>34088</v>
      </c>
      <c r="DE31" s="662"/>
      <c r="DF31" s="662"/>
      <c r="DG31" s="662"/>
      <c r="DH31" s="662"/>
      <c r="DI31" s="662"/>
      <c r="DJ31" s="662"/>
      <c r="DK31" s="663"/>
      <c r="DL31" s="669">
        <v>34088</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1082151</v>
      </c>
      <c r="S32" s="664"/>
      <c r="T32" s="664"/>
      <c r="U32" s="664"/>
      <c r="V32" s="664"/>
      <c r="W32" s="664"/>
      <c r="X32" s="664"/>
      <c r="Y32" s="665"/>
      <c r="Z32" s="723">
        <v>12.8</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98.3</v>
      </c>
      <c r="BH32" s="677"/>
      <c r="BI32" s="677"/>
      <c r="BJ32" s="677"/>
      <c r="BK32" s="677"/>
      <c r="BL32" s="677"/>
      <c r="BM32" s="721">
        <v>95.6</v>
      </c>
      <c r="BN32" s="677"/>
      <c r="BO32" s="677"/>
      <c r="BP32" s="677"/>
      <c r="BQ32" s="714"/>
      <c r="BR32" s="738">
        <v>98.2</v>
      </c>
      <c r="BS32" s="677"/>
      <c r="BT32" s="677"/>
      <c r="BU32" s="677"/>
      <c r="BV32" s="677"/>
      <c r="BW32" s="677"/>
      <c r="BX32" s="721">
        <v>94.9</v>
      </c>
      <c r="BY32" s="677"/>
      <c r="BZ32" s="677"/>
      <c r="CA32" s="677"/>
      <c r="CB32" s="714"/>
      <c r="CD32" s="749"/>
      <c r="CE32" s="750"/>
      <c r="CF32" s="705" t="s">
        <v>318</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237453</v>
      </c>
      <c r="S33" s="664"/>
      <c r="T33" s="664"/>
      <c r="U33" s="664"/>
      <c r="V33" s="664"/>
      <c r="W33" s="664"/>
      <c r="X33" s="664"/>
      <c r="Y33" s="665"/>
      <c r="Z33" s="723">
        <v>2.8</v>
      </c>
      <c r="AA33" s="723"/>
      <c r="AB33" s="723"/>
      <c r="AC33" s="723"/>
      <c r="AD33" s="724" t="s">
        <v>135</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3781000</v>
      </c>
      <c r="CS33" s="662"/>
      <c r="CT33" s="662"/>
      <c r="CU33" s="662"/>
      <c r="CV33" s="662"/>
      <c r="CW33" s="662"/>
      <c r="CX33" s="662"/>
      <c r="CY33" s="663"/>
      <c r="CZ33" s="666">
        <v>46.2</v>
      </c>
      <c r="DA33" s="695"/>
      <c r="DB33" s="695"/>
      <c r="DC33" s="696"/>
      <c r="DD33" s="669">
        <v>2675939</v>
      </c>
      <c r="DE33" s="662"/>
      <c r="DF33" s="662"/>
      <c r="DG33" s="662"/>
      <c r="DH33" s="662"/>
      <c r="DI33" s="662"/>
      <c r="DJ33" s="662"/>
      <c r="DK33" s="663"/>
      <c r="DL33" s="669">
        <v>1839912</v>
      </c>
      <c r="DM33" s="662"/>
      <c r="DN33" s="662"/>
      <c r="DO33" s="662"/>
      <c r="DP33" s="662"/>
      <c r="DQ33" s="662"/>
      <c r="DR33" s="662"/>
      <c r="DS33" s="662"/>
      <c r="DT33" s="662"/>
      <c r="DU33" s="662"/>
      <c r="DV33" s="663"/>
      <c r="DW33" s="666">
        <v>41.6</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182873</v>
      </c>
      <c r="S34" s="664"/>
      <c r="T34" s="664"/>
      <c r="U34" s="664"/>
      <c r="V34" s="664"/>
      <c r="W34" s="664"/>
      <c r="X34" s="664"/>
      <c r="Y34" s="665"/>
      <c r="Z34" s="723">
        <v>2.2000000000000002</v>
      </c>
      <c r="AA34" s="723"/>
      <c r="AB34" s="723"/>
      <c r="AC34" s="723"/>
      <c r="AD34" s="724">
        <v>1362</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1154175</v>
      </c>
      <c r="CS34" s="664"/>
      <c r="CT34" s="664"/>
      <c r="CU34" s="664"/>
      <c r="CV34" s="664"/>
      <c r="CW34" s="664"/>
      <c r="CX34" s="664"/>
      <c r="CY34" s="665"/>
      <c r="CZ34" s="666">
        <v>14.1</v>
      </c>
      <c r="DA34" s="695"/>
      <c r="DB34" s="695"/>
      <c r="DC34" s="696"/>
      <c r="DD34" s="669">
        <v>963959</v>
      </c>
      <c r="DE34" s="664"/>
      <c r="DF34" s="664"/>
      <c r="DG34" s="664"/>
      <c r="DH34" s="664"/>
      <c r="DI34" s="664"/>
      <c r="DJ34" s="664"/>
      <c r="DK34" s="665"/>
      <c r="DL34" s="669">
        <v>810745</v>
      </c>
      <c r="DM34" s="664"/>
      <c r="DN34" s="664"/>
      <c r="DO34" s="664"/>
      <c r="DP34" s="664"/>
      <c r="DQ34" s="664"/>
      <c r="DR34" s="664"/>
      <c r="DS34" s="664"/>
      <c r="DT34" s="664"/>
      <c r="DU34" s="664"/>
      <c r="DV34" s="665"/>
      <c r="DW34" s="666">
        <v>18.3</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535000</v>
      </c>
      <c r="S35" s="664"/>
      <c r="T35" s="664"/>
      <c r="U35" s="664"/>
      <c r="V35" s="664"/>
      <c r="W35" s="664"/>
      <c r="X35" s="664"/>
      <c r="Y35" s="665"/>
      <c r="Z35" s="723">
        <v>6.3</v>
      </c>
      <c r="AA35" s="723"/>
      <c r="AB35" s="723"/>
      <c r="AC35" s="723"/>
      <c r="AD35" s="724" t="s">
        <v>127</v>
      </c>
      <c r="AE35" s="724"/>
      <c r="AF35" s="724"/>
      <c r="AG35" s="724"/>
      <c r="AH35" s="724"/>
      <c r="AI35" s="724"/>
      <c r="AJ35" s="724"/>
      <c r="AK35" s="724"/>
      <c r="AL35" s="666" t="s">
        <v>127</v>
      </c>
      <c r="AM35" s="667"/>
      <c r="AN35" s="667"/>
      <c r="AO35" s="725"/>
      <c r="AP35" s="234"/>
      <c r="AQ35" s="729" t="s">
        <v>326</v>
      </c>
      <c r="AR35" s="730"/>
      <c r="AS35" s="730"/>
      <c r="AT35" s="730"/>
      <c r="AU35" s="730"/>
      <c r="AV35" s="730"/>
      <c r="AW35" s="730"/>
      <c r="AX35" s="730"/>
      <c r="AY35" s="731"/>
      <c r="AZ35" s="726">
        <v>827111</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227364</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30749</v>
      </c>
      <c r="CS35" s="662"/>
      <c r="CT35" s="662"/>
      <c r="CU35" s="662"/>
      <c r="CV35" s="662"/>
      <c r="CW35" s="662"/>
      <c r="CX35" s="662"/>
      <c r="CY35" s="663"/>
      <c r="CZ35" s="666">
        <v>0.4</v>
      </c>
      <c r="DA35" s="695"/>
      <c r="DB35" s="695"/>
      <c r="DC35" s="696"/>
      <c r="DD35" s="669">
        <v>24235</v>
      </c>
      <c r="DE35" s="662"/>
      <c r="DF35" s="662"/>
      <c r="DG35" s="662"/>
      <c r="DH35" s="662"/>
      <c r="DI35" s="662"/>
      <c r="DJ35" s="662"/>
      <c r="DK35" s="663"/>
      <c r="DL35" s="669">
        <v>9977</v>
      </c>
      <c r="DM35" s="662"/>
      <c r="DN35" s="662"/>
      <c r="DO35" s="662"/>
      <c r="DP35" s="662"/>
      <c r="DQ35" s="662"/>
      <c r="DR35" s="662"/>
      <c r="DS35" s="662"/>
      <c r="DT35" s="662"/>
      <c r="DU35" s="662"/>
      <c r="DV35" s="663"/>
      <c r="DW35" s="666">
        <v>0.2</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330</v>
      </c>
      <c r="AR36" s="699"/>
      <c r="AS36" s="699"/>
      <c r="AT36" s="699"/>
      <c r="AU36" s="699"/>
      <c r="AV36" s="699"/>
      <c r="AW36" s="699"/>
      <c r="AX36" s="699"/>
      <c r="AY36" s="700"/>
      <c r="AZ36" s="661">
        <v>21473</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227364</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685052</v>
      </c>
      <c r="CS36" s="664"/>
      <c r="CT36" s="664"/>
      <c r="CU36" s="664"/>
      <c r="CV36" s="664"/>
      <c r="CW36" s="664"/>
      <c r="CX36" s="664"/>
      <c r="CY36" s="665"/>
      <c r="CZ36" s="666">
        <v>8.4</v>
      </c>
      <c r="DA36" s="695"/>
      <c r="DB36" s="695"/>
      <c r="DC36" s="696"/>
      <c r="DD36" s="669">
        <v>531269</v>
      </c>
      <c r="DE36" s="664"/>
      <c r="DF36" s="664"/>
      <c r="DG36" s="664"/>
      <c r="DH36" s="664"/>
      <c r="DI36" s="664"/>
      <c r="DJ36" s="664"/>
      <c r="DK36" s="665"/>
      <c r="DL36" s="669">
        <v>424066</v>
      </c>
      <c r="DM36" s="664"/>
      <c r="DN36" s="664"/>
      <c r="DO36" s="664"/>
      <c r="DP36" s="664"/>
      <c r="DQ36" s="664"/>
      <c r="DR36" s="664"/>
      <c r="DS36" s="664"/>
      <c r="DT36" s="664"/>
      <c r="DU36" s="664"/>
      <c r="DV36" s="665"/>
      <c r="DW36" s="666">
        <v>9.6</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203000</v>
      </c>
      <c r="S37" s="664"/>
      <c r="T37" s="664"/>
      <c r="U37" s="664"/>
      <c r="V37" s="664"/>
      <c r="W37" s="664"/>
      <c r="X37" s="664"/>
      <c r="Y37" s="665"/>
      <c r="Z37" s="723">
        <v>2.4</v>
      </c>
      <c r="AA37" s="723"/>
      <c r="AB37" s="723"/>
      <c r="AC37" s="723"/>
      <c r="AD37" s="724" t="s">
        <v>127</v>
      </c>
      <c r="AE37" s="724"/>
      <c r="AF37" s="724"/>
      <c r="AG37" s="724"/>
      <c r="AH37" s="724"/>
      <c r="AI37" s="724"/>
      <c r="AJ37" s="724"/>
      <c r="AK37" s="724"/>
      <c r="AL37" s="666" t="s">
        <v>127</v>
      </c>
      <c r="AM37" s="667"/>
      <c r="AN37" s="667"/>
      <c r="AO37" s="725"/>
      <c r="AQ37" s="698" t="s">
        <v>334</v>
      </c>
      <c r="AR37" s="699"/>
      <c r="AS37" s="699"/>
      <c r="AT37" s="699"/>
      <c r="AU37" s="699"/>
      <c r="AV37" s="699"/>
      <c r="AW37" s="699"/>
      <c r="AX37" s="699"/>
      <c r="AY37" s="700"/>
      <c r="AZ37" s="661">
        <v>5219</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2732</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123815</v>
      </c>
      <c r="CS37" s="662"/>
      <c r="CT37" s="662"/>
      <c r="CU37" s="662"/>
      <c r="CV37" s="662"/>
      <c r="CW37" s="662"/>
      <c r="CX37" s="662"/>
      <c r="CY37" s="663"/>
      <c r="CZ37" s="666">
        <v>1.5</v>
      </c>
      <c r="DA37" s="695"/>
      <c r="DB37" s="695"/>
      <c r="DC37" s="696"/>
      <c r="DD37" s="669">
        <v>83593</v>
      </c>
      <c r="DE37" s="662"/>
      <c r="DF37" s="662"/>
      <c r="DG37" s="662"/>
      <c r="DH37" s="662"/>
      <c r="DI37" s="662"/>
      <c r="DJ37" s="662"/>
      <c r="DK37" s="663"/>
      <c r="DL37" s="669">
        <v>73564</v>
      </c>
      <c r="DM37" s="662"/>
      <c r="DN37" s="662"/>
      <c r="DO37" s="662"/>
      <c r="DP37" s="662"/>
      <c r="DQ37" s="662"/>
      <c r="DR37" s="662"/>
      <c r="DS37" s="662"/>
      <c r="DT37" s="662"/>
      <c r="DU37" s="662"/>
      <c r="DV37" s="663"/>
      <c r="DW37" s="666">
        <v>1.7</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8472354</v>
      </c>
      <c r="S38" s="713"/>
      <c r="T38" s="713"/>
      <c r="U38" s="713"/>
      <c r="V38" s="713"/>
      <c r="W38" s="713"/>
      <c r="X38" s="713"/>
      <c r="Y38" s="718"/>
      <c r="Z38" s="719">
        <v>100</v>
      </c>
      <c r="AA38" s="719"/>
      <c r="AB38" s="719"/>
      <c r="AC38" s="719"/>
      <c r="AD38" s="720">
        <v>4223236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127</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4440</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805638</v>
      </c>
      <c r="CS38" s="664"/>
      <c r="CT38" s="664"/>
      <c r="CU38" s="664"/>
      <c r="CV38" s="664"/>
      <c r="CW38" s="664"/>
      <c r="CX38" s="664"/>
      <c r="CY38" s="665"/>
      <c r="CZ38" s="666">
        <v>9.8000000000000007</v>
      </c>
      <c r="DA38" s="695"/>
      <c r="DB38" s="695"/>
      <c r="DC38" s="696"/>
      <c r="DD38" s="669">
        <v>643993</v>
      </c>
      <c r="DE38" s="664"/>
      <c r="DF38" s="664"/>
      <c r="DG38" s="664"/>
      <c r="DH38" s="664"/>
      <c r="DI38" s="664"/>
      <c r="DJ38" s="664"/>
      <c r="DK38" s="665"/>
      <c r="DL38" s="669">
        <v>595124</v>
      </c>
      <c r="DM38" s="664"/>
      <c r="DN38" s="664"/>
      <c r="DO38" s="664"/>
      <c r="DP38" s="664"/>
      <c r="DQ38" s="664"/>
      <c r="DR38" s="664"/>
      <c r="DS38" s="664"/>
      <c r="DT38" s="664"/>
      <c r="DU38" s="664"/>
      <c r="DV38" s="665"/>
      <c r="DW38" s="666">
        <v>13.4</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127</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94</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1019226</v>
      </c>
      <c r="CS39" s="662"/>
      <c r="CT39" s="662"/>
      <c r="CU39" s="662"/>
      <c r="CV39" s="662"/>
      <c r="CW39" s="662"/>
      <c r="CX39" s="662"/>
      <c r="CY39" s="663"/>
      <c r="CZ39" s="666">
        <v>12.5</v>
      </c>
      <c r="DA39" s="695"/>
      <c r="DB39" s="695"/>
      <c r="DC39" s="696"/>
      <c r="DD39" s="669">
        <v>498083</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226710</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127</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86160</v>
      </c>
      <c r="CS40" s="664"/>
      <c r="CT40" s="664"/>
      <c r="CU40" s="664"/>
      <c r="CV40" s="664"/>
      <c r="CW40" s="664"/>
      <c r="CX40" s="664"/>
      <c r="CY40" s="665"/>
      <c r="CZ40" s="666">
        <v>1.1000000000000001</v>
      </c>
      <c r="DA40" s="695"/>
      <c r="DB40" s="695"/>
      <c r="DC40" s="696"/>
      <c r="DD40" s="669">
        <v>14400</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573709</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347</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881994</v>
      </c>
      <c r="CS42" s="664"/>
      <c r="CT42" s="664"/>
      <c r="CU42" s="664"/>
      <c r="CV42" s="664"/>
      <c r="CW42" s="664"/>
      <c r="CX42" s="664"/>
      <c r="CY42" s="665"/>
      <c r="CZ42" s="666">
        <v>10.8</v>
      </c>
      <c r="DA42" s="667"/>
      <c r="DB42" s="667"/>
      <c r="DC42" s="668"/>
      <c r="DD42" s="669">
        <v>185884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22570</v>
      </c>
      <c r="CS43" s="662"/>
      <c r="CT43" s="662"/>
      <c r="CU43" s="662"/>
      <c r="CV43" s="662"/>
      <c r="CW43" s="662"/>
      <c r="CX43" s="662"/>
      <c r="CY43" s="663"/>
      <c r="CZ43" s="666">
        <v>0.3</v>
      </c>
      <c r="DA43" s="695"/>
      <c r="DB43" s="695"/>
      <c r="DC43" s="696"/>
      <c r="DD43" s="669">
        <v>22570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861656</v>
      </c>
      <c r="CS44" s="664"/>
      <c r="CT44" s="664"/>
      <c r="CU44" s="664"/>
      <c r="CV44" s="664"/>
      <c r="CW44" s="664"/>
      <c r="CX44" s="664"/>
      <c r="CY44" s="665"/>
      <c r="CZ44" s="666">
        <v>10.5</v>
      </c>
      <c r="DA44" s="667"/>
      <c r="DB44" s="667"/>
      <c r="DC44" s="668"/>
      <c r="DD44" s="669">
        <v>169390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449443</v>
      </c>
      <c r="CS45" s="662"/>
      <c r="CT45" s="662"/>
      <c r="CU45" s="662"/>
      <c r="CV45" s="662"/>
      <c r="CW45" s="662"/>
      <c r="CX45" s="662"/>
      <c r="CY45" s="663"/>
      <c r="CZ45" s="666">
        <v>5.5</v>
      </c>
      <c r="DA45" s="695"/>
      <c r="DB45" s="695"/>
      <c r="DC45" s="696"/>
      <c r="DD45" s="669">
        <v>33432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382183</v>
      </c>
      <c r="CS46" s="664"/>
      <c r="CT46" s="664"/>
      <c r="CU46" s="664"/>
      <c r="CV46" s="664"/>
      <c r="CW46" s="664"/>
      <c r="CX46" s="664"/>
      <c r="CY46" s="665"/>
      <c r="CZ46" s="666">
        <v>4.7</v>
      </c>
      <c r="DA46" s="667"/>
      <c r="DB46" s="667"/>
      <c r="DC46" s="668"/>
      <c r="DD46" s="669">
        <v>132628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20338</v>
      </c>
      <c r="CS47" s="662"/>
      <c r="CT47" s="662"/>
      <c r="CU47" s="662"/>
      <c r="CV47" s="662"/>
      <c r="CW47" s="662"/>
      <c r="CX47" s="662"/>
      <c r="CY47" s="663"/>
      <c r="CZ47" s="666">
        <v>0.2</v>
      </c>
      <c r="DA47" s="695"/>
      <c r="DB47" s="695"/>
      <c r="DC47" s="696"/>
      <c r="DD47" s="669">
        <v>16494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8183117</v>
      </c>
      <c r="CS49" s="677"/>
      <c r="CT49" s="677"/>
      <c r="CU49" s="677"/>
      <c r="CV49" s="677"/>
      <c r="CW49" s="677"/>
      <c r="CX49" s="677"/>
      <c r="CY49" s="678"/>
      <c r="CZ49" s="679">
        <v>100</v>
      </c>
      <c r="DA49" s="680"/>
      <c r="DB49" s="680"/>
      <c r="DC49" s="681"/>
      <c r="DD49" s="682">
        <v>4996234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InrwYssRWnuBSUMIAb1aKASOeDVmKt1rVK9VpOgARuhZC/ujzhpu+IbKfwmvMXHkxKbF+ShtoLR+J6q2nxxOQ==" saltValue="2KeDmWJuRzj6n4KhG3Xf6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8472</v>
      </c>
      <c r="R7" s="1194"/>
      <c r="S7" s="1194"/>
      <c r="T7" s="1194"/>
      <c r="U7" s="1194"/>
      <c r="V7" s="1194">
        <v>8183</v>
      </c>
      <c r="W7" s="1194"/>
      <c r="X7" s="1194"/>
      <c r="Y7" s="1194"/>
      <c r="Z7" s="1194"/>
      <c r="AA7" s="1194">
        <v>289</v>
      </c>
      <c r="AB7" s="1194"/>
      <c r="AC7" s="1194"/>
      <c r="AD7" s="1194"/>
      <c r="AE7" s="1195"/>
      <c r="AF7" s="1196">
        <v>248</v>
      </c>
      <c r="AG7" s="1197"/>
      <c r="AH7" s="1197"/>
      <c r="AI7" s="1197"/>
      <c r="AJ7" s="1198"/>
      <c r="AK7" s="1180">
        <v>1082</v>
      </c>
      <c r="AL7" s="1181"/>
      <c r="AM7" s="1181"/>
      <c r="AN7" s="1181"/>
      <c r="AO7" s="1181"/>
      <c r="AP7" s="1181">
        <v>5839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-3</v>
      </c>
      <c r="CI7" s="1178"/>
      <c r="CJ7" s="1178"/>
      <c r="CK7" s="1178"/>
      <c r="CL7" s="1179"/>
      <c r="CM7" s="1177">
        <v>40</v>
      </c>
      <c r="CN7" s="1178"/>
      <c r="CO7" s="1178"/>
      <c r="CP7" s="1178"/>
      <c r="CQ7" s="1179"/>
      <c r="CR7" s="1177">
        <v>30</v>
      </c>
      <c r="CS7" s="1178"/>
      <c r="CT7" s="1178"/>
      <c r="CU7" s="1178"/>
      <c r="CV7" s="1179"/>
      <c r="CW7" s="1177">
        <v>1</v>
      </c>
      <c r="CX7" s="1178"/>
      <c r="CY7" s="1178"/>
      <c r="CZ7" s="1178"/>
      <c r="DA7" s="1179"/>
      <c r="DB7" s="1177" t="s">
        <v>592</v>
      </c>
      <c r="DC7" s="1178"/>
      <c r="DD7" s="1178"/>
      <c r="DE7" s="1178"/>
      <c r="DF7" s="1179"/>
      <c r="DG7" s="1177" t="s">
        <v>592</v>
      </c>
      <c r="DH7" s="1178"/>
      <c r="DI7" s="1178"/>
      <c r="DJ7" s="1178"/>
      <c r="DK7" s="1179"/>
      <c r="DL7" s="1177" t="s">
        <v>592</v>
      </c>
      <c r="DM7" s="1178"/>
      <c r="DN7" s="1178"/>
      <c r="DO7" s="1178"/>
      <c r="DP7" s="1179"/>
      <c r="DQ7" s="1177" t="s">
        <v>592</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593</v>
      </c>
      <c r="BT8" s="1104"/>
      <c r="BU8" s="1104"/>
      <c r="BV8" s="1104"/>
      <c r="BW8" s="1104"/>
      <c r="BX8" s="1104"/>
      <c r="BY8" s="1104"/>
      <c r="BZ8" s="1104"/>
      <c r="CA8" s="1104"/>
      <c r="CB8" s="1104"/>
      <c r="CC8" s="1104"/>
      <c r="CD8" s="1104"/>
      <c r="CE8" s="1104"/>
      <c r="CF8" s="1104"/>
      <c r="CG8" s="1105"/>
      <c r="CH8" s="1078">
        <v>47</v>
      </c>
      <c r="CI8" s="1079"/>
      <c r="CJ8" s="1079"/>
      <c r="CK8" s="1079"/>
      <c r="CL8" s="1080"/>
      <c r="CM8" s="1078">
        <v>-9383</v>
      </c>
      <c r="CN8" s="1079"/>
      <c r="CO8" s="1079"/>
      <c r="CP8" s="1079"/>
      <c r="CQ8" s="1080"/>
      <c r="CR8" s="1078" t="s">
        <v>600</v>
      </c>
      <c r="CS8" s="1079"/>
      <c r="CT8" s="1079"/>
      <c r="CU8" s="1079"/>
      <c r="CV8" s="1080"/>
      <c r="CW8" s="1078" t="s">
        <v>592</v>
      </c>
      <c r="CX8" s="1079"/>
      <c r="CY8" s="1079"/>
      <c r="CZ8" s="1079"/>
      <c r="DA8" s="1080"/>
      <c r="DB8" s="1078">
        <v>17</v>
      </c>
      <c r="DC8" s="1079"/>
      <c r="DD8" s="1079"/>
      <c r="DE8" s="1079"/>
      <c r="DF8" s="1080"/>
      <c r="DG8" s="1078" t="s">
        <v>592</v>
      </c>
      <c r="DH8" s="1079"/>
      <c r="DI8" s="1079"/>
      <c r="DJ8" s="1079"/>
      <c r="DK8" s="1080"/>
      <c r="DL8" s="1078" t="s">
        <v>592</v>
      </c>
      <c r="DM8" s="1079"/>
      <c r="DN8" s="1079"/>
      <c r="DO8" s="1079"/>
      <c r="DP8" s="1080"/>
      <c r="DQ8" s="1078" t="s">
        <v>592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594</v>
      </c>
      <c r="BT9" s="1104"/>
      <c r="BU9" s="1104"/>
      <c r="BV9" s="1104"/>
      <c r="BW9" s="1104"/>
      <c r="BX9" s="1104"/>
      <c r="BY9" s="1104"/>
      <c r="BZ9" s="1104"/>
      <c r="CA9" s="1104"/>
      <c r="CB9" s="1104"/>
      <c r="CC9" s="1104"/>
      <c r="CD9" s="1104"/>
      <c r="CE9" s="1104"/>
      <c r="CF9" s="1104"/>
      <c r="CG9" s="1105"/>
      <c r="CH9" s="1078">
        <v>7</v>
      </c>
      <c r="CI9" s="1079"/>
      <c r="CJ9" s="1079"/>
      <c r="CK9" s="1079"/>
      <c r="CL9" s="1080"/>
      <c r="CM9" s="1078">
        <v>1044</v>
      </c>
      <c r="CN9" s="1079"/>
      <c r="CO9" s="1079"/>
      <c r="CP9" s="1079"/>
      <c r="CQ9" s="1080"/>
      <c r="CR9" s="1078">
        <v>35</v>
      </c>
      <c r="CS9" s="1079"/>
      <c r="CT9" s="1079"/>
      <c r="CU9" s="1079"/>
      <c r="CV9" s="1080"/>
      <c r="CW9" s="1078" t="s">
        <v>592</v>
      </c>
      <c r="CX9" s="1079"/>
      <c r="CY9" s="1079"/>
      <c r="CZ9" s="1079"/>
      <c r="DA9" s="1080"/>
      <c r="DB9" s="1078">
        <v>15</v>
      </c>
      <c r="DC9" s="1079"/>
      <c r="DD9" s="1079"/>
      <c r="DE9" s="1079"/>
      <c r="DF9" s="1080"/>
      <c r="DG9" s="1078" t="s">
        <v>592</v>
      </c>
      <c r="DH9" s="1079"/>
      <c r="DI9" s="1079"/>
      <c r="DJ9" s="1079"/>
      <c r="DK9" s="1080"/>
      <c r="DL9" s="1078" t="s">
        <v>592</v>
      </c>
      <c r="DM9" s="1079"/>
      <c r="DN9" s="1079"/>
      <c r="DO9" s="1079"/>
      <c r="DP9" s="1080"/>
      <c r="DQ9" s="1078">
        <v>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8472</v>
      </c>
      <c r="R23" s="1158"/>
      <c r="S23" s="1158"/>
      <c r="T23" s="1158"/>
      <c r="U23" s="1158"/>
      <c r="V23" s="1158">
        <v>8183</v>
      </c>
      <c r="W23" s="1158"/>
      <c r="X23" s="1158"/>
      <c r="Y23" s="1158"/>
      <c r="Z23" s="1158"/>
      <c r="AA23" s="1158">
        <v>289</v>
      </c>
      <c r="AB23" s="1158"/>
      <c r="AC23" s="1158"/>
      <c r="AD23" s="1158"/>
      <c r="AE23" s="1159"/>
      <c r="AF23" s="1160">
        <v>248</v>
      </c>
      <c r="AG23" s="1158"/>
      <c r="AH23" s="1158"/>
      <c r="AI23" s="1158"/>
      <c r="AJ23" s="1161"/>
      <c r="AK23" s="1162"/>
      <c r="AL23" s="1163"/>
      <c r="AM23" s="1163"/>
      <c r="AN23" s="1163"/>
      <c r="AO23" s="1163"/>
      <c r="AP23" s="1158">
        <v>5839</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2460</v>
      </c>
      <c r="R28" s="1143"/>
      <c r="S28" s="1143"/>
      <c r="T28" s="1143"/>
      <c r="U28" s="1143"/>
      <c r="V28" s="1143">
        <v>2233</v>
      </c>
      <c r="W28" s="1143"/>
      <c r="X28" s="1143"/>
      <c r="Y28" s="1143"/>
      <c r="Z28" s="1143"/>
      <c r="AA28" s="1143">
        <v>227</v>
      </c>
      <c r="AB28" s="1143"/>
      <c r="AC28" s="1143"/>
      <c r="AD28" s="1143"/>
      <c r="AE28" s="1144"/>
      <c r="AF28" s="1145">
        <v>227</v>
      </c>
      <c r="AG28" s="1143"/>
      <c r="AH28" s="1143"/>
      <c r="AI28" s="1143"/>
      <c r="AJ28" s="1146"/>
      <c r="AK28" s="1147">
        <v>227</v>
      </c>
      <c r="AL28" s="1135"/>
      <c r="AM28" s="1135"/>
      <c r="AN28" s="1135"/>
      <c r="AO28" s="1135"/>
      <c r="AP28" s="1135" t="s">
        <v>585</v>
      </c>
      <c r="AQ28" s="1135"/>
      <c r="AR28" s="1135"/>
      <c r="AS28" s="1135"/>
      <c r="AT28" s="1135"/>
      <c r="AU28" s="1135" t="s">
        <v>585</v>
      </c>
      <c r="AV28" s="1135"/>
      <c r="AW28" s="1135"/>
      <c r="AX28" s="1135"/>
      <c r="AY28" s="1135"/>
      <c r="AZ28" s="1136" t="s">
        <v>585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1675</v>
      </c>
      <c r="R29" s="1133"/>
      <c r="S29" s="1133"/>
      <c r="T29" s="1133"/>
      <c r="U29" s="1133"/>
      <c r="V29" s="1133">
        <v>1575</v>
      </c>
      <c r="W29" s="1133"/>
      <c r="X29" s="1133"/>
      <c r="Y29" s="1133"/>
      <c r="Z29" s="1133"/>
      <c r="AA29" s="1133">
        <v>100</v>
      </c>
      <c r="AB29" s="1133"/>
      <c r="AC29" s="1133"/>
      <c r="AD29" s="1133"/>
      <c r="AE29" s="1134"/>
      <c r="AF29" s="1108">
        <v>100</v>
      </c>
      <c r="AG29" s="1109"/>
      <c r="AH29" s="1109"/>
      <c r="AI29" s="1109"/>
      <c r="AJ29" s="1110"/>
      <c r="AK29" s="1069">
        <v>255</v>
      </c>
      <c r="AL29" s="1060"/>
      <c r="AM29" s="1060"/>
      <c r="AN29" s="1060"/>
      <c r="AO29" s="1060"/>
      <c r="AP29" s="1060" t="s">
        <v>585</v>
      </c>
      <c r="AQ29" s="1060"/>
      <c r="AR29" s="1060"/>
      <c r="AS29" s="1060"/>
      <c r="AT29" s="1060"/>
      <c r="AU29" s="1060" t="s">
        <v>585</v>
      </c>
      <c r="AV29" s="1060"/>
      <c r="AW29" s="1060"/>
      <c r="AX29" s="1060"/>
      <c r="AY29" s="1060"/>
      <c r="AZ29" s="1131" t="s">
        <v>585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201</v>
      </c>
      <c r="R30" s="1133"/>
      <c r="S30" s="1133"/>
      <c r="T30" s="1133"/>
      <c r="U30" s="1133"/>
      <c r="V30" s="1133">
        <v>198</v>
      </c>
      <c r="W30" s="1133"/>
      <c r="X30" s="1133"/>
      <c r="Y30" s="1133"/>
      <c r="Z30" s="1133"/>
      <c r="AA30" s="1133">
        <v>3</v>
      </c>
      <c r="AB30" s="1133"/>
      <c r="AC30" s="1133"/>
      <c r="AD30" s="1133"/>
      <c r="AE30" s="1134"/>
      <c r="AF30" s="1108">
        <v>3</v>
      </c>
      <c r="AG30" s="1109"/>
      <c r="AH30" s="1109"/>
      <c r="AI30" s="1109"/>
      <c r="AJ30" s="1110"/>
      <c r="AK30" s="1069">
        <v>79</v>
      </c>
      <c r="AL30" s="1060"/>
      <c r="AM30" s="1060"/>
      <c r="AN30" s="1060"/>
      <c r="AO30" s="1060"/>
      <c r="AP30" s="1060" t="s">
        <v>585</v>
      </c>
      <c r="AQ30" s="1060"/>
      <c r="AR30" s="1060"/>
      <c r="AS30" s="1060"/>
      <c r="AT30" s="1060"/>
      <c r="AU30" s="1060" t="s">
        <v>585</v>
      </c>
      <c r="AV30" s="1060"/>
      <c r="AW30" s="1060"/>
      <c r="AX30" s="1060"/>
      <c r="AY30" s="1060"/>
      <c r="AZ30" s="1131" t="s">
        <v>585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300</v>
      </c>
      <c r="R31" s="1133"/>
      <c r="S31" s="1133"/>
      <c r="T31" s="1133"/>
      <c r="U31" s="1133"/>
      <c r="V31" s="1133">
        <v>250</v>
      </c>
      <c r="W31" s="1133"/>
      <c r="X31" s="1133"/>
      <c r="Y31" s="1133"/>
      <c r="Z31" s="1133"/>
      <c r="AA31" s="1133">
        <v>50</v>
      </c>
      <c r="AB31" s="1133"/>
      <c r="AC31" s="1133"/>
      <c r="AD31" s="1133"/>
      <c r="AE31" s="1134"/>
      <c r="AF31" s="1108">
        <v>50</v>
      </c>
      <c r="AG31" s="1109"/>
      <c r="AH31" s="1109"/>
      <c r="AI31" s="1109"/>
      <c r="AJ31" s="1110"/>
      <c r="AK31" s="1069">
        <v>21</v>
      </c>
      <c r="AL31" s="1060"/>
      <c r="AM31" s="1060"/>
      <c r="AN31" s="1060"/>
      <c r="AO31" s="1060"/>
      <c r="AP31" s="1060">
        <v>1070</v>
      </c>
      <c r="AQ31" s="1060"/>
      <c r="AR31" s="1060"/>
      <c r="AS31" s="1060"/>
      <c r="AT31" s="1060"/>
      <c r="AU31" s="1060" t="s">
        <v>585</v>
      </c>
      <c r="AV31" s="1060"/>
      <c r="AW31" s="1060"/>
      <c r="AX31" s="1060"/>
      <c r="AY31" s="1060"/>
      <c r="AZ31" s="1131" t="s">
        <v>585</v>
      </c>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11</v>
      </c>
      <c r="R32" s="1133"/>
      <c r="S32" s="1133"/>
      <c r="T32" s="1133"/>
      <c r="U32" s="1133"/>
      <c r="V32" s="1133">
        <v>10</v>
      </c>
      <c r="W32" s="1133"/>
      <c r="X32" s="1133"/>
      <c r="Y32" s="1133"/>
      <c r="Z32" s="1133"/>
      <c r="AA32" s="1133">
        <v>1</v>
      </c>
      <c r="AB32" s="1133"/>
      <c r="AC32" s="1133"/>
      <c r="AD32" s="1133"/>
      <c r="AE32" s="1134"/>
      <c r="AF32" s="1108">
        <v>1</v>
      </c>
      <c r="AG32" s="1109"/>
      <c r="AH32" s="1109"/>
      <c r="AI32" s="1109"/>
      <c r="AJ32" s="1110"/>
      <c r="AK32" s="1069">
        <v>5</v>
      </c>
      <c r="AL32" s="1060"/>
      <c r="AM32" s="1060"/>
      <c r="AN32" s="1060"/>
      <c r="AO32" s="1060"/>
      <c r="AP32" s="1060" t="s">
        <v>585</v>
      </c>
      <c r="AQ32" s="1060"/>
      <c r="AR32" s="1060"/>
      <c r="AS32" s="1060"/>
      <c r="AT32" s="1060"/>
      <c r="AU32" s="1060" t="s">
        <v>585</v>
      </c>
      <c r="AV32" s="1060"/>
      <c r="AW32" s="1060"/>
      <c r="AX32" s="1060"/>
      <c r="AY32" s="1060"/>
      <c r="AZ32" s="1131" t="s">
        <v>585</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381</v>
      </c>
      <c r="AG63" s="1048"/>
      <c r="AH63" s="1048"/>
      <c r="AI63" s="1048"/>
      <c r="AJ63" s="1119"/>
      <c r="AK63" s="1120"/>
      <c r="AL63" s="1052"/>
      <c r="AM63" s="1052"/>
      <c r="AN63" s="1052"/>
      <c r="AO63" s="1052"/>
      <c r="AP63" s="1048">
        <v>1070</v>
      </c>
      <c r="AQ63" s="1048"/>
      <c r="AR63" s="1048"/>
      <c r="AS63" s="1048"/>
      <c r="AT63" s="1048"/>
      <c r="AU63" s="1048" t="s">
        <v>603</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588</v>
      </c>
      <c r="C68" s="1075"/>
      <c r="D68" s="1075"/>
      <c r="E68" s="1075"/>
      <c r="F68" s="1075"/>
      <c r="G68" s="1075"/>
      <c r="H68" s="1075"/>
      <c r="I68" s="1075"/>
      <c r="J68" s="1075"/>
      <c r="K68" s="1075"/>
      <c r="L68" s="1075"/>
      <c r="M68" s="1075"/>
      <c r="N68" s="1075"/>
      <c r="O68" s="1075"/>
      <c r="P68" s="1076"/>
      <c r="Q68" s="1077">
        <v>3</v>
      </c>
      <c r="R68" s="1071"/>
      <c r="S68" s="1071"/>
      <c r="T68" s="1071"/>
      <c r="U68" s="1071"/>
      <c r="V68" s="1071">
        <v>3</v>
      </c>
      <c r="W68" s="1071"/>
      <c r="X68" s="1071"/>
      <c r="Y68" s="1071"/>
      <c r="Z68" s="1071"/>
      <c r="AA68" s="1071">
        <v>0</v>
      </c>
      <c r="AB68" s="1071"/>
      <c r="AC68" s="1071"/>
      <c r="AD68" s="1071"/>
      <c r="AE68" s="1071"/>
      <c r="AF68" s="1071">
        <v>0</v>
      </c>
      <c r="AG68" s="1071"/>
      <c r="AH68" s="1071"/>
      <c r="AI68" s="1071"/>
      <c r="AJ68" s="1071"/>
      <c r="AK68" s="1071" t="s">
        <v>585</v>
      </c>
      <c r="AL68" s="1071"/>
      <c r="AM68" s="1071"/>
      <c r="AN68" s="1071"/>
      <c r="AO68" s="1071"/>
      <c r="AP68" s="1071" t="s">
        <v>585</v>
      </c>
      <c r="AQ68" s="1071"/>
      <c r="AR68" s="1071"/>
      <c r="AS68" s="1071"/>
      <c r="AT68" s="1071"/>
      <c r="AU68" s="1071" t="s">
        <v>585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589</v>
      </c>
      <c r="C69" s="1064"/>
      <c r="D69" s="1064"/>
      <c r="E69" s="1064"/>
      <c r="F69" s="1064"/>
      <c r="G69" s="1064"/>
      <c r="H69" s="1064"/>
      <c r="I69" s="1064"/>
      <c r="J69" s="1064"/>
      <c r="K69" s="1064"/>
      <c r="L69" s="1064"/>
      <c r="M69" s="1064"/>
      <c r="N69" s="1064"/>
      <c r="O69" s="1064"/>
      <c r="P69" s="1065"/>
      <c r="Q69" s="1066">
        <v>33</v>
      </c>
      <c r="R69" s="1060"/>
      <c r="S69" s="1060"/>
      <c r="T69" s="1060"/>
      <c r="U69" s="1060"/>
      <c r="V69" s="1060">
        <v>24</v>
      </c>
      <c r="W69" s="1060"/>
      <c r="X69" s="1060"/>
      <c r="Y69" s="1060"/>
      <c r="Z69" s="1060"/>
      <c r="AA69" s="1060">
        <v>9</v>
      </c>
      <c r="AB69" s="1060"/>
      <c r="AC69" s="1060"/>
      <c r="AD69" s="1060"/>
      <c r="AE69" s="1060"/>
      <c r="AF69" s="1060">
        <v>9</v>
      </c>
      <c r="AG69" s="1060"/>
      <c r="AH69" s="1060"/>
      <c r="AI69" s="1060"/>
      <c r="AJ69" s="1060"/>
      <c r="AK69" s="1060">
        <v>25</v>
      </c>
      <c r="AL69" s="1060"/>
      <c r="AM69" s="1060"/>
      <c r="AN69" s="1060"/>
      <c r="AO69" s="1060"/>
      <c r="AP69" s="1060" t="s">
        <v>590</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587</v>
      </c>
      <c r="C70" s="1064"/>
      <c r="D70" s="1064"/>
      <c r="E70" s="1064"/>
      <c r="F70" s="1064"/>
      <c r="G70" s="1064"/>
      <c r="H70" s="1064"/>
      <c r="I70" s="1064"/>
      <c r="J70" s="1064"/>
      <c r="K70" s="1064"/>
      <c r="L70" s="1064"/>
      <c r="M70" s="1064"/>
      <c r="N70" s="1064"/>
      <c r="O70" s="1064"/>
      <c r="P70" s="1065"/>
      <c r="Q70" s="1066">
        <v>202</v>
      </c>
      <c r="R70" s="1060"/>
      <c r="S70" s="1060"/>
      <c r="T70" s="1060"/>
      <c r="U70" s="1060"/>
      <c r="V70" s="1060">
        <v>198</v>
      </c>
      <c r="W70" s="1060"/>
      <c r="X70" s="1060"/>
      <c r="Y70" s="1060"/>
      <c r="Z70" s="1060"/>
      <c r="AA70" s="1060">
        <v>5</v>
      </c>
      <c r="AB70" s="1060"/>
      <c r="AC70" s="1060"/>
      <c r="AD70" s="1060"/>
      <c r="AE70" s="1060"/>
      <c r="AF70" s="1060">
        <v>5</v>
      </c>
      <c r="AG70" s="1060"/>
      <c r="AH70" s="1060"/>
      <c r="AI70" s="1060"/>
      <c r="AJ70" s="1060"/>
      <c r="AK70" s="1060">
        <v>5</v>
      </c>
      <c r="AL70" s="1060"/>
      <c r="AM70" s="1060"/>
      <c r="AN70" s="1060"/>
      <c r="AO70" s="1060"/>
      <c r="AP70" s="1060" t="s">
        <v>585</v>
      </c>
      <c r="AQ70" s="1060"/>
      <c r="AR70" s="1060"/>
      <c r="AS70" s="1060"/>
      <c r="AT70" s="1060"/>
      <c r="AU70" s="1060" t="s">
        <v>585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584</v>
      </c>
      <c r="C71" s="1064"/>
      <c r="D71" s="1064"/>
      <c r="E71" s="1064"/>
      <c r="F71" s="1064"/>
      <c r="G71" s="1064"/>
      <c r="H71" s="1064"/>
      <c r="I71" s="1064"/>
      <c r="J71" s="1064"/>
      <c r="K71" s="1064"/>
      <c r="L71" s="1064"/>
      <c r="M71" s="1064"/>
      <c r="N71" s="1064"/>
      <c r="O71" s="1064"/>
      <c r="P71" s="1065"/>
      <c r="Q71" s="1066">
        <v>159644</v>
      </c>
      <c r="R71" s="1060"/>
      <c r="S71" s="1060"/>
      <c r="T71" s="1060"/>
      <c r="U71" s="1060"/>
      <c r="V71" s="1060">
        <v>154242</v>
      </c>
      <c r="W71" s="1060"/>
      <c r="X71" s="1060"/>
      <c r="Y71" s="1060"/>
      <c r="Z71" s="1060"/>
      <c r="AA71" s="1060">
        <v>5402</v>
      </c>
      <c r="AB71" s="1060"/>
      <c r="AC71" s="1060"/>
      <c r="AD71" s="1060"/>
      <c r="AE71" s="1060"/>
      <c r="AF71" s="1060">
        <v>5402</v>
      </c>
      <c r="AG71" s="1060"/>
      <c r="AH71" s="1060"/>
      <c r="AI71" s="1060"/>
      <c r="AJ71" s="1060"/>
      <c r="AK71" s="1060">
        <v>529</v>
      </c>
      <c r="AL71" s="1060"/>
      <c r="AM71" s="1060"/>
      <c r="AN71" s="1060"/>
      <c r="AO71" s="1060"/>
      <c r="AP71" s="1060" t="s">
        <v>590</v>
      </c>
      <c r="AQ71" s="1060"/>
      <c r="AR71" s="1060"/>
      <c r="AS71" s="1060"/>
      <c r="AT71" s="1060"/>
      <c r="AU71" s="1060" t="s">
        <v>585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584</v>
      </c>
      <c r="R72" s="1060"/>
      <c r="S72" s="1060"/>
      <c r="T72" s="1060"/>
      <c r="U72" s="1060"/>
      <c r="V72" s="1060">
        <v>570</v>
      </c>
      <c r="W72" s="1060"/>
      <c r="X72" s="1060"/>
      <c r="Y72" s="1060"/>
      <c r="Z72" s="1060"/>
      <c r="AA72" s="1060">
        <v>13</v>
      </c>
      <c r="AB72" s="1060"/>
      <c r="AC72" s="1060"/>
      <c r="AD72" s="1060"/>
      <c r="AE72" s="1060"/>
      <c r="AF72" s="1060">
        <v>13</v>
      </c>
      <c r="AG72" s="1060"/>
      <c r="AH72" s="1060"/>
      <c r="AI72" s="1060"/>
      <c r="AJ72" s="1060"/>
      <c r="AK72" s="1060" t="s">
        <v>585</v>
      </c>
      <c r="AL72" s="1060"/>
      <c r="AM72" s="1060"/>
      <c r="AN72" s="1060"/>
      <c r="AO72" s="1060"/>
      <c r="AP72" s="1060">
        <v>388</v>
      </c>
      <c r="AQ72" s="1060"/>
      <c r="AR72" s="1060"/>
      <c r="AS72" s="1060"/>
      <c r="AT72" s="1060"/>
      <c r="AU72" s="1060">
        <v>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595</v>
      </c>
      <c r="C73" s="1064"/>
      <c r="D73" s="1064"/>
      <c r="E73" s="1064"/>
      <c r="F73" s="1064"/>
      <c r="G73" s="1064"/>
      <c r="H73" s="1064"/>
      <c r="I73" s="1064"/>
      <c r="J73" s="1064"/>
      <c r="K73" s="1064"/>
      <c r="L73" s="1064"/>
      <c r="M73" s="1064"/>
      <c r="N73" s="1064"/>
      <c r="O73" s="1064"/>
      <c r="P73" s="1065"/>
      <c r="Q73" s="1066">
        <v>2050</v>
      </c>
      <c r="R73" s="1060"/>
      <c r="S73" s="1060"/>
      <c r="T73" s="1060"/>
      <c r="U73" s="1060"/>
      <c r="V73" s="1060">
        <v>2036</v>
      </c>
      <c r="W73" s="1060"/>
      <c r="X73" s="1060"/>
      <c r="Y73" s="1060"/>
      <c r="Z73" s="1060"/>
      <c r="AA73" s="1060">
        <v>14</v>
      </c>
      <c r="AB73" s="1060"/>
      <c r="AC73" s="1060"/>
      <c r="AD73" s="1060"/>
      <c r="AE73" s="1060"/>
      <c r="AF73" s="1060">
        <v>14</v>
      </c>
      <c r="AG73" s="1060"/>
      <c r="AH73" s="1060"/>
      <c r="AI73" s="1060"/>
      <c r="AJ73" s="1060"/>
      <c r="AK73" s="1060">
        <v>2</v>
      </c>
      <c r="AL73" s="1060"/>
      <c r="AM73" s="1060"/>
      <c r="AN73" s="1060"/>
      <c r="AO73" s="1060"/>
      <c r="AP73" s="1060" t="s">
        <v>597</v>
      </c>
      <c r="AQ73" s="1060"/>
      <c r="AR73" s="1060"/>
      <c r="AS73" s="1060"/>
      <c r="AT73" s="1060"/>
      <c r="AU73" s="1060" t="s">
        <v>597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596</v>
      </c>
      <c r="C74" s="1064"/>
      <c r="D74" s="1064"/>
      <c r="E74" s="1064"/>
      <c r="F74" s="1064"/>
      <c r="G74" s="1064"/>
      <c r="H74" s="1064"/>
      <c r="I74" s="1064"/>
      <c r="J74" s="1064"/>
      <c r="K74" s="1064"/>
      <c r="L74" s="1064"/>
      <c r="M74" s="1064"/>
      <c r="N74" s="1064"/>
      <c r="O74" s="1064"/>
      <c r="P74" s="1065"/>
      <c r="Q74" s="1066">
        <v>18</v>
      </c>
      <c r="R74" s="1060"/>
      <c r="S74" s="1060"/>
      <c r="T74" s="1060"/>
      <c r="U74" s="1060"/>
      <c r="V74" s="1060">
        <v>14</v>
      </c>
      <c r="W74" s="1060"/>
      <c r="X74" s="1060"/>
      <c r="Y74" s="1060"/>
      <c r="Z74" s="1060"/>
      <c r="AA74" s="1060">
        <v>4</v>
      </c>
      <c r="AB74" s="1060"/>
      <c r="AC74" s="1060"/>
      <c r="AD74" s="1060"/>
      <c r="AE74" s="1060"/>
      <c r="AF74" s="1060">
        <v>4</v>
      </c>
      <c r="AG74" s="1060"/>
      <c r="AH74" s="1060"/>
      <c r="AI74" s="1060"/>
      <c r="AJ74" s="1060"/>
      <c r="AK74" s="1060" t="s">
        <v>601</v>
      </c>
      <c r="AL74" s="1060"/>
      <c r="AM74" s="1060"/>
      <c r="AN74" s="1060"/>
      <c r="AO74" s="1060"/>
      <c r="AP74" s="1060" t="s">
        <v>598</v>
      </c>
      <c r="AQ74" s="1060"/>
      <c r="AR74" s="1060"/>
      <c r="AS74" s="1060"/>
      <c r="AT74" s="1060"/>
      <c r="AU74" s="1060" t="s">
        <v>597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602</v>
      </c>
      <c r="C75" s="1064"/>
      <c r="D75" s="1064"/>
      <c r="E75" s="1064"/>
      <c r="F75" s="1064"/>
      <c r="G75" s="1064"/>
      <c r="H75" s="1064"/>
      <c r="I75" s="1064"/>
      <c r="J75" s="1064"/>
      <c r="K75" s="1064"/>
      <c r="L75" s="1064"/>
      <c r="M75" s="1064"/>
      <c r="N75" s="1064"/>
      <c r="O75" s="1064"/>
      <c r="P75" s="1065"/>
      <c r="Q75" s="1067">
        <v>22</v>
      </c>
      <c r="R75" s="1068"/>
      <c r="S75" s="1068"/>
      <c r="T75" s="1068"/>
      <c r="U75" s="1069"/>
      <c r="V75" s="1070">
        <v>18</v>
      </c>
      <c r="W75" s="1068"/>
      <c r="X75" s="1068"/>
      <c r="Y75" s="1068"/>
      <c r="Z75" s="1069"/>
      <c r="AA75" s="1070">
        <v>4</v>
      </c>
      <c r="AB75" s="1068"/>
      <c r="AC75" s="1068"/>
      <c r="AD75" s="1068"/>
      <c r="AE75" s="1069"/>
      <c r="AF75" s="1070">
        <v>4</v>
      </c>
      <c r="AG75" s="1068"/>
      <c r="AH75" s="1068"/>
      <c r="AI75" s="1068"/>
      <c r="AJ75" s="1069"/>
      <c r="AK75" s="1070" t="s">
        <v>599</v>
      </c>
      <c r="AL75" s="1068"/>
      <c r="AM75" s="1068"/>
      <c r="AN75" s="1068"/>
      <c r="AO75" s="1069"/>
      <c r="AP75" s="1070" t="s">
        <v>597</v>
      </c>
      <c r="AQ75" s="1068"/>
      <c r="AR75" s="1068"/>
      <c r="AS75" s="1068"/>
      <c r="AT75" s="1069"/>
      <c r="AU75" s="1070" t="s">
        <v>597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5451</v>
      </c>
      <c r="AG88" s="1048"/>
      <c r="AH88" s="1048"/>
      <c r="AI88" s="1048"/>
      <c r="AJ88" s="1048"/>
      <c r="AK88" s="1052"/>
      <c r="AL88" s="1052"/>
      <c r="AM88" s="1052"/>
      <c r="AN88" s="1052"/>
      <c r="AO88" s="1052"/>
      <c r="AP88" s="1048">
        <v>388</v>
      </c>
      <c r="AQ88" s="1048"/>
      <c r="AR88" s="1048"/>
      <c r="AS88" s="1048"/>
      <c r="AT88" s="1048"/>
      <c r="AU88" s="1048">
        <v>84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65</v>
      </c>
      <c r="CS102" s="1040"/>
      <c r="CT102" s="1040"/>
      <c r="CU102" s="1040"/>
      <c r="CV102" s="1041"/>
      <c r="CW102" s="1039">
        <v>1</v>
      </c>
      <c r="CX102" s="1040"/>
      <c r="CY102" s="1040"/>
      <c r="CZ102" s="1040"/>
      <c r="DA102" s="1041"/>
      <c r="DB102" s="1039">
        <v>32</v>
      </c>
      <c r="DC102" s="1040"/>
      <c r="DD102" s="1040"/>
      <c r="DE102" s="1040"/>
      <c r="DF102" s="1041"/>
      <c r="DG102" s="1039" t="s">
        <v>604</v>
      </c>
      <c r="DH102" s="1040"/>
      <c r="DI102" s="1040"/>
      <c r="DJ102" s="1040"/>
      <c r="DK102" s="1041"/>
      <c r="DL102" s="1039" t="s">
        <v>604</v>
      </c>
      <c r="DM102" s="1040"/>
      <c r="DN102" s="1040"/>
      <c r="DO102" s="1040"/>
      <c r="DP102" s="1041"/>
      <c r="DQ102" s="1039">
        <v>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305</v>
      </c>
      <c r="AG109" s="983"/>
      <c r="AH109" s="983"/>
      <c r="AI109" s="983"/>
      <c r="AJ109" s="984"/>
      <c r="AK109" s="985" t="s">
        <v>304</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305</v>
      </c>
      <c r="BW109" s="983"/>
      <c r="BX109" s="983"/>
      <c r="BY109" s="983"/>
      <c r="BZ109" s="984"/>
      <c r="CA109" s="985" t="s">
        <v>304</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305</v>
      </c>
      <c r="DM109" s="983"/>
      <c r="DN109" s="983"/>
      <c r="DO109" s="983"/>
      <c r="DP109" s="984"/>
      <c r="DQ109" s="985" t="s">
        <v>304</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473385</v>
      </c>
      <c r="AB110" s="976"/>
      <c r="AC110" s="976"/>
      <c r="AD110" s="976"/>
      <c r="AE110" s="977"/>
      <c r="AF110" s="978">
        <v>542827</v>
      </c>
      <c r="AG110" s="976"/>
      <c r="AH110" s="976"/>
      <c r="AI110" s="976"/>
      <c r="AJ110" s="977"/>
      <c r="AK110" s="978">
        <v>566885</v>
      </c>
      <c r="AL110" s="976"/>
      <c r="AM110" s="976"/>
      <c r="AN110" s="976"/>
      <c r="AO110" s="977"/>
      <c r="AP110" s="979">
        <v>14.6</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5817507</v>
      </c>
      <c r="BR110" s="923"/>
      <c r="BS110" s="923"/>
      <c r="BT110" s="923"/>
      <c r="BU110" s="923"/>
      <c r="BV110" s="923">
        <v>5831374</v>
      </c>
      <c r="BW110" s="923"/>
      <c r="BX110" s="923"/>
      <c r="BY110" s="923"/>
      <c r="BZ110" s="923"/>
      <c r="CA110" s="923">
        <v>5838984</v>
      </c>
      <c r="CB110" s="923"/>
      <c r="CC110" s="923"/>
      <c r="CD110" s="923"/>
      <c r="CE110" s="923"/>
      <c r="CF110" s="947">
        <v>150</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127</v>
      </c>
      <c r="DM110" s="923"/>
      <c r="DN110" s="923"/>
      <c r="DO110" s="923"/>
      <c r="DP110" s="923"/>
      <c r="DQ110" s="923" t="s">
        <v>127</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407</v>
      </c>
      <c r="AL111" s="1004"/>
      <c r="AM111" s="1004"/>
      <c r="AN111" s="1004"/>
      <c r="AO111" s="1005"/>
      <c r="AP111" s="1007" t="s">
        <v>433</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27470</v>
      </c>
      <c r="BR111" s="895"/>
      <c r="BS111" s="895"/>
      <c r="BT111" s="895"/>
      <c r="BU111" s="895"/>
      <c r="BV111" s="895">
        <v>25417</v>
      </c>
      <c r="BW111" s="895"/>
      <c r="BX111" s="895"/>
      <c r="BY111" s="895"/>
      <c r="BZ111" s="895"/>
      <c r="CA111" s="895">
        <v>23422</v>
      </c>
      <c r="CB111" s="895"/>
      <c r="CC111" s="895"/>
      <c r="CD111" s="895"/>
      <c r="CE111" s="895"/>
      <c r="CF111" s="956">
        <v>0.6</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127</v>
      </c>
      <c r="DR111" s="895"/>
      <c r="DS111" s="895"/>
      <c r="DT111" s="895"/>
      <c r="DU111" s="895"/>
      <c r="DV111" s="872" t="s">
        <v>433</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441</v>
      </c>
      <c r="AG112" s="858"/>
      <c r="AH112" s="858"/>
      <c r="AI112" s="858"/>
      <c r="AJ112" s="859"/>
      <c r="AK112" s="860" t="s">
        <v>127</v>
      </c>
      <c r="AL112" s="858"/>
      <c r="AM112" s="858"/>
      <c r="AN112" s="858"/>
      <c r="AO112" s="859"/>
      <c r="AP112" s="905" t="s">
        <v>433</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1151</v>
      </c>
      <c r="BR112" s="895"/>
      <c r="BS112" s="895"/>
      <c r="BT112" s="895"/>
      <c r="BU112" s="895"/>
      <c r="BV112" s="895">
        <v>1056</v>
      </c>
      <c r="BW112" s="895"/>
      <c r="BX112" s="895"/>
      <c r="BY112" s="895"/>
      <c r="BZ112" s="895"/>
      <c r="CA112" s="895">
        <v>7491</v>
      </c>
      <c r="CB112" s="895"/>
      <c r="CC112" s="895"/>
      <c r="CD112" s="895"/>
      <c r="CE112" s="895"/>
      <c r="CF112" s="956">
        <v>0.2</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440</v>
      </c>
      <c r="DH112" s="895"/>
      <c r="DI112" s="895"/>
      <c r="DJ112" s="895"/>
      <c r="DK112" s="895"/>
      <c r="DL112" s="895" t="s">
        <v>441</v>
      </c>
      <c r="DM112" s="895"/>
      <c r="DN112" s="895"/>
      <c r="DO112" s="895"/>
      <c r="DP112" s="895"/>
      <c r="DQ112" s="895" t="s">
        <v>433</v>
      </c>
      <c r="DR112" s="895"/>
      <c r="DS112" s="895"/>
      <c r="DT112" s="895"/>
      <c r="DU112" s="895"/>
      <c r="DV112" s="872" t="s">
        <v>441</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179</v>
      </c>
      <c r="AB113" s="1004"/>
      <c r="AC113" s="1004"/>
      <c r="AD113" s="1004"/>
      <c r="AE113" s="1005"/>
      <c r="AF113" s="1006">
        <v>2417</v>
      </c>
      <c r="AG113" s="1004"/>
      <c r="AH113" s="1004"/>
      <c r="AI113" s="1004"/>
      <c r="AJ113" s="1005"/>
      <c r="AK113" s="1006">
        <v>168</v>
      </c>
      <c r="AL113" s="1004"/>
      <c r="AM113" s="1004"/>
      <c r="AN113" s="1004"/>
      <c r="AO113" s="1005"/>
      <c r="AP113" s="1007">
        <v>0</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141005</v>
      </c>
      <c r="BR113" s="895"/>
      <c r="BS113" s="895"/>
      <c r="BT113" s="895"/>
      <c r="BU113" s="895"/>
      <c r="BV113" s="895">
        <v>109136</v>
      </c>
      <c r="BW113" s="895"/>
      <c r="BX113" s="895"/>
      <c r="BY113" s="895"/>
      <c r="BZ113" s="895"/>
      <c r="CA113" s="895">
        <v>83911</v>
      </c>
      <c r="CB113" s="895"/>
      <c r="CC113" s="895"/>
      <c r="CD113" s="895"/>
      <c r="CE113" s="895"/>
      <c r="CF113" s="956">
        <v>2.2000000000000002</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433</v>
      </c>
      <c r="DH113" s="858"/>
      <c r="DI113" s="858"/>
      <c r="DJ113" s="858"/>
      <c r="DK113" s="859"/>
      <c r="DL113" s="860" t="s">
        <v>433</v>
      </c>
      <c r="DM113" s="858"/>
      <c r="DN113" s="858"/>
      <c r="DO113" s="858"/>
      <c r="DP113" s="859"/>
      <c r="DQ113" s="860" t="s">
        <v>127</v>
      </c>
      <c r="DR113" s="858"/>
      <c r="DS113" s="858"/>
      <c r="DT113" s="858"/>
      <c r="DU113" s="859"/>
      <c r="DV113" s="905" t="s">
        <v>441</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26091</v>
      </c>
      <c r="AB114" s="858"/>
      <c r="AC114" s="858"/>
      <c r="AD114" s="858"/>
      <c r="AE114" s="859"/>
      <c r="AF114" s="860">
        <v>26428</v>
      </c>
      <c r="AG114" s="858"/>
      <c r="AH114" s="858"/>
      <c r="AI114" s="858"/>
      <c r="AJ114" s="859"/>
      <c r="AK114" s="860">
        <v>26034</v>
      </c>
      <c r="AL114" s="858"/>
      <c r="AM114" s="858"/>
      <c r="AN114" s="858"/>
      <c r="AO114" s="859"/>
      <c r="AP114" s="905">
        <v>0.7</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131999</v>
      </c>
      <c r="BR114" s="895"/>
      <c r="BS114" s="895"/>
      <c r="BT114" s="895"/>
      <c r="BU114" s="895"/>
      <c r="BV114" s="895">
        <v>90653</v>
      </c>
      <c r="BW114" s="895"/>
      <c r="BX114" s="895"/>
      <c r="BY114" s="895"/>
      <c r="BZ114" s="895"/>
      <c r="CA114" s="895">
        <v>115896</v>
      </c>
      <c r="CB114" s="895"/>
      <c r="CC114" s="895"/>
      <c r="CD114" s="895"/>
      <c r="CE114" s="895"/>
      <c r="CF114" s="956">
        <v>3</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v>27245</v>
      </c>
      <c r="DH114" s="858"/>
      <c r="DI114" s="858"/>
      <c r="DJ114" s="858"/>
      <c r="DK114" s="859"/>
      <c r="DL114" s="860">
        <v>25331</v>
      </c>
      <c r="DM114" s="858"/>
      <c r="DN114" s="858"/>
      <c r="DO114" s="858"/>
      <c r="DP114" s="859"/>
      <c r="DQ114" s="860">
        <v>23422</v>
      </c>
      <c r="DR114" s="858"/>
      <c r="DS114" s="858"/>
      <c r="DT114" s="858"/>
      <c r="DU114" s="859"/>
      <c r="DV114" s="905">
        <v>0.6</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2053</v>
      </c>
      <c r="AB115" s="1004"/>
      <c r="AC115" s="1004"/>
      <c r="AD115" s="1004"/>
      <c r="AE115" s="1005"/>
      <c r="AF115" s="1006">
        <v>2409</v>
      </c>
      <c r="AG115" s="1004"/>
      <c r="AH115" s="1004"/>
      <c r="AI115" s="1004"/>
      <c r="AJ115" s="1005"/>
      <c r="AK115" s="1006">
        <v>2345</v>
      </c>
      <c r="AL115" s="1004"/>
      <c r="AM115" s="1004"/>
      <c r="AN115" s="1004"/>
      <c r="AO115" s="1005"/>
      <c r="AP115" s="1007">
        <v>0.1</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v>3000</v>
      </c>
      <c r="BR115" s="895"/>
      <c r="BS115" s="895"/>
      <c r="BT115" s="895"/>
      <c r="BU115" s="895"/>
      <c r="BV115" s="895">
        <v>3000</v>
      </c>
      <c r="BW115" s="895"/>
      <c r="BX115" s="895"/>
      <c r="BY115" s="895"/>
      <c r="BZ115" s="895"/>
      <c r="CA115" s="895">
        <v>3000</v>
      </c>
      <c r="CB115" s="895"/>
      <c r="CC115" s="895"/>
      <c r="CD115" s="895"/>
      <c r="CE115" s="895"/>
      <c r="CF115" s="956">
        <v>0.1</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407</v>
      </c>
      <c r="DR115" s="858"/>
      <c r="DS115" s="858"/>
      <c r="DT115" s="858"/>
      <c r="DU115" s="859"/>
      <c r="DV115" s="905" t="s">
        <v>441</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441</v>
      </c>
      <c r="AG116" s="858"/>
      <c r="AH116" s="858"/>
      <c r="AI116" s="858"/>
      <c r="AJ116" s="859"/>
      <c r="AK116" s="860" t="s">
        <v>433</v>
      </c>
      <c r="AL116" s="858"/>
      <c r="AM116" s="858"/>
      <c r="AN116" s="858"/>
      <c r="AO116" s="859"/>
      <c r="AP116" s="905" t="s">
        <v>440</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407</v>
      </c>
      <c r="BW116" s="895"/>
      <c r="BX116" s="895"/>
      <c r="BY116" s="895"/>
      <c r="BZ116" s="895"/>
      <c r="CA116" s="895" t="s">
        <v>441</v>
      </c>
      <c r="CB116" s="895"/>
      <c r="CC116" s="895"/>
      <c r="CD116" s="895"/>
      <c r="CE116" s="895"/>
      <c r="CF116" s="956" t="s">
        <v>127</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225</v>
      </c>
      <c r="DH116" s="858"/>
      <c r="DI116" s="858"/>
      <c r="DJ116" s="858"/>
      <c r="DK116" s="859"/>
      <c r="DL116" s="860">
        <v>86</v>
      </c>
      <c r="DM116" s="858"/>
      <c r="DN116" s="858"/>
      <c r="DO116" s="858"/>
      <c r="DP116" s="859"/>
      <c r="DQ116" s="860" t="s">
        <v>441</v>
      </c>
      <c r="DR116" s="858"/>
      <c r="DS116" s="858"/>
      <c r="DT116" s="858"/>
      <c r="DU116" s="859"/>
      <c r="DV116" s="905" t="s">
        <v>441</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501708</v>
      </c>
      <c r="AB117" s="990"/>
      <c r="AC117" s="990"/>
      <c r="AD117" s="990"/>
      <c r="AE117" s="991"/>
      <c r="AF117" s="992">
        <v>574081</v>
      </c>
      <c r="AG117" s="990"/>
      <c r="AH117" s="990"/>
      <c r="AI117" s="990"/>
      <c r="AJ117" s="991"/>
      <c r="AK117" s="992">
        <v>595432</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433</v>
      </c>
      <c r="BR117" s="895"/>
      <c r="BS117" s="895"/>
      <c r="BT117" s="895"/>
      <c r="BU117" s="895"/>
      <c r="BV117" s="895" t="s">
        <v>433</v>
      </c>
      <c r="BW117" s="895"/>
      <c r="BX117" s="895"/>
      <c r="BY117" s="895"/>
      <c r="BZ117" s="895"/>
      <c r="CA117" s="895" t="s">
        <v>433</v>
      </c>
      <c r="CB117" s="895"/>
      <c r="CC117" s="895"/>
      <c r="CD117" s="895"/>
      <c r="CE117" s="895"/>
      <c r="CF117" s="956" t="s">
        <v>433</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433</v>
      </c>
      <c r="DH117" s="858"/>
      <c r="DI117" s="858"/>
      <c r="DJ117" s="858"/>
      <c r="DK117" s="859"/>
      <c r="DL117" s="860" t="s">
        <v>433</v>
      </c>
      <c r="DM117" s="858"/>
      <c r="DN117" s="858"/>
      <c r="DO117" s="858"/>
      <c r="DP117" s="859"/>
      <c r="DQ117" s="860" t="s">
        <v>433</v>
      </c>
      <c r="DR117" s="858"/>
      <c r="DS117" s="858"/>
      <c r="DT117" s="858"/>
      <c r="DU117" s="859"/>
      <c r="DV117" s="905" t="s">
        <v>433</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305</v>
      </c>
      <c r="AG118" s="983"/>
      <c r="AH118" s="983"/>
      <c r="AI118" s="983"/>
      <c r="AJ118" s="984"/>
      <c r="AK118" s="985" t="s">
        <v>304</v>
      </c>
      <c r="AL118" s="983"/>
      <c r="AM118" s="983"/>
      <c r="AN118" s="983"/>
      <c r="AO118" s="984"/>
      <c r="AP118" s="986" t="s">
        <v>427</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460</v>
      </c>
      <c r="CB118" s="926"/>
      <c r="CC118" s="926"/>
      <c r="CD118" s="926"/>
      <c r="CE118" s="926"/>
      <c r="CF118" s="956" t="s">
        <v>461</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463</v>
      </c>
      <c r="DR118" s="858"/>
      <c r="DS118" s="858"/>
      <c r="DT118" s="858"/>
      <c r="DU118" s="859"/>
      <c r="DV118" s="905" t="s">
        <v>463</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461</v>
      </c>
      <c r="AB119" s="976"/>
      <c r="AC119" s="976"/>
      <c r="AD119" s="976"/>
      <c r="AE119" s="977"/>
      <c r="AF119" s="978" t="s">
        <v>464</v>
      </c>
      <c r="AG119" s="976"/>
      <c r="AH119" s="976"/>
      <c r="AI119" s="976"/>
      <c r="AJ119" s="977"/>
      <c r="AK119" s="978" t="s">
        <v>461</v>
      </c>
      <c r="AL119" s="976"/>
      <c r="AM119" s="976"/>
      <c r="AN119" s="976"/>
      <c r="AO119" s="977"/>
      <c r="AP119" s="979" t="s">
        <v>461</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465</v>
      </c>
      <c r="BP119" s="959"/>
      <c r="BQ119" s="963">
        <v>6122132</v>
      </c>
      <c r="BR119" s="926"/>
      <c r="BS119" s="926"/>
      <c r="BT119" s="926"/>
      <c r="BU119" s="926"/>
      <c r="BV119" s="926">
        <v>6060636</v>
      </c>
      <c r="BW119" s="926"/>
      <c r="BX119" s="926"/>
      <c r="BY119" s="926"/>
      <c r="BZ119" s="926"/>
      <c r="CA119" s="926">
        <v>6072704</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463</v>
      </c>
      <c r="DH119" s="841"/>
      <c r="DI119" s="841"/>
      <c r="DJ119" s="841"/>
      <c r="DK119" s="842"/>
      <c r="DL119" s="843" t="s">
        <v>467</v>
      </c>
      <c r="DM119" s="841"/>
      <c r="DN119" s="841"/>
      <c r="DO119" s="841"/>
      <c r="DP119" s="842"/>
      <c r="DQ119" s="843" t="s">
        <v>127</v>
      </c>
      <c r="DR119" s="841"/>
      <c r="DS119" s="841"/>
      <c r="DT119" s="841"/>
      <c r="DU119" s="842"/>
      <c r="DV119" s="929" t="s">
        <v>464</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464</v>
      </c>
      <c r="AL120" s="858"/>
      <c r="AM120" s="858"/>
      <c r="AN120" s="858"/>
      <c r="AO120" s="859"/>
      <c r="AP120" s="905" t="s">
        <v>468</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5010545</v>
      </c>
      <c r="BR120" s="923"/>
      <c r="BS120" s="923"/>
      <c r="BT120" s="923"/>
      <c r="BU120" s="923"/>
      <c r="BV120" s="923">
        <v>5318292</v>
      </c>
      <c r="BW120" s="923"/>
      <c r="BX120" s="923"/>
      <c r="BY120" s="923"/>
      <c r="BZ120" s="923"/>
      <c r="CA120" s="923">
        <v>5300174</v>
      </c>
      <c r="CB120" s="923"/>
      <c r="CC120" s="923"/>
      <c r="CD120" s="923"/>
      <c r="CE120" s="923"/>
      <c r="CF120" s="947">
        <v>136.19999999999999</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1151</v>
      </c>
      <c r="DH120" s="923"/>
      <c r="DI120" s="923"/>
      <c r="DJ120" s="923"/>
      <c r="DK120" s="923"/>
      <c r="DL120" s="923">
        <v>7394</v>
      </c>
      <c r="DM120" s="923"/>
      <c r="DN120" s="923"/>
      <c r="DO120" s="923"/>
      <c r="DP120" s="923"/>
      <c r="DQ120" s="923">
        <v>7491</v>
      </c>
      <c r="DR120" s="923"/>
      <c r="DS120" s="923"/>
      <c r="DT120" s="923"/>
      <c r="DU120" s="923"/>
      <c r="DV120" s="924">
        <v>0.2</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467</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280359</v>
      </c>
      <c r="BR121" s="895"/>
      <c r="BS121" s="895"/>
      <c r="BT121" s="895"/>
      <c r="BU121" s="895"/>
      <c r="BV121" s="895">
        <v>387853</v>
      </c>
      <c r="BW121" s="895"/>
      <c r="BX121" s="895"/>
      <c r="BY121" s="895"/>
      <c r="BZ121" s="895"/>
      <c r="CA121" s="895">
        <v>495369</v>
      </c>
      <c r="CB121" s="895"/>
      <c r="CC121" s="895"/>
      <c r="CD121" s="895"/>
      <c r="CE121" s="895"/>
      <c r="CF121" s="956">
        <v>12.7</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t="s">
        <v>463</v>
      </c>
      <c r="DH121" s="895"/>
      <c r="DI121" s="895"/>
      <c r="DJ121" s="895"/>
      <c r="DK121" s="895"/>
      <c r="DL121" s="895" t="s">
        <v>127</v>
      </c>
      <c r="DM121" s="895"/>
      <c r="DN121" s="895"/>
      <c r="DO121" s="895"/>
      <c r="DP121" s="895"/>
      <c r="DQ121" s="895" t="s">
        <v>127</v>
      </c>
      <c r="DR121" s="895"/>
      <c r="DS121" s="895"/>
      <c r="DT121" s="895"/>
      <c r="DU121" s="895"/>
      <c r="DV121" s="872" t="s">
        <v>127</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1914</v>
      </c>
      <c r="AB122" s="858"/>
      <c r="AC122" s="858"/>
      <c r="AD122" s="858"/>
      <c r="AE122" s="859"/>
      <c r="AF122" s="860">
        <v>1916</v>
      </c>
      <c r="AG122" s="858"/>
      <c r="AH122" s="858"/>
      <c r="AI122" s="858"/>
      <c r="AJ122" s="859"/>
      <c r="AK122" s="860">
        <v>1917</v>
      </c>
      <c r="AL122" s="858"/>
      <c r="AM122" s="858"/>
      <c r="AN122" s="858"/>
      <c r="AO122" s="859"/>
      <c r="AP122" s="905">
        <v>0</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4274696</v>
      </c>
      <c r="BR122" s="926"/>
      <c r="BS122" s="926"/>
      <c r="BT122" s="926"/>
      <c r="BU122" s="926"/>
      <c r="BV122" s="926">
        <v>4186702</v>
      </c>
      <c r="BW122" s="926"/>
      <c r="BX122" s="926"/>
      <c r="BY122" s="926"/>
      <c r="BZ122" s="926"/>
      <c r="CA122" s="926">
        <v>4186192</v>
      </c>
      <c r="CB122" s="926"/>
      <c r="CC122" s="926"/>
      <c r="CD122" s="926"/>
      <c r="CE122" s="926"/>
      <c r="CF122" s="927">
        <v>107.6</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t="s">
        <v>127</v>
      </c>
      <c r="DH122" s="895"/>
      <c r="DI122" s="895"/>
      <c r="DJ122" s="895"/>
      <c r="DK122" s="895"/>
      <c r="DL122" s="895" t="s">
        <v>467</v>
      </c>
      <c r="DM122" s="895"/>
      <c r="DN122" s="895"/>
      <c r="DO122" s="895"/>
      <c r="DP122" s="895"/>
      <c r="DQ122" s="895" t="s">
        <v>468</v>
      </c>
      <c r="DR122" s="895"/>
      <c r="DS122" s="895"/>
      <c r="DT122" s="895"/>
      <c r="DU122" s="895"/>
      <c r="DV122" s="872" t="s">
        <v>127</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467</v>
      </c>
      <c r="AB123" s="858"/>
      <c r="AC123" s="858"/>
      <c r="AD123" s="858"/>
      <c r="AE123" s="859"/>
      <c r="AF123" s="860" t="s">
        <v>463</v>
      </c>
      <c r="AG123" s="858"/>
      <c r="AH123" s="858"/>
      <c r="AI123" s="858"/>
      <c r="AJ123" s="859"/>
      <c r="AK123" s="860" t="s">
        <v>463</v>
      </c>
      <c r="AL123" s="858"/>
      <c r="AM123" s="858"/>
      <c r="AN123" s="858"/>
      <c r="AO123" s="859"/>
      <c r="AP123" s="905" t="s">
        <v>460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478</v>
      </c>
      <c r="BP123" s="959"/>
      <c r="BQ123" s="913">
        <v>9565600</v>
      </c>
      <c r="BR123" s="914"/>
      <c r="BS123" s="914"/>
      <c r="BT123" s="914"/>
      <c r="BU123" s="914"/>
      <c r="BV123" s="914">
        <v>9892847</v>
      </c>
      <c r="BW123" s="914"/>
      <c r="BX123" s="914"/>
      <c r="BY123" s="914"/>
      <c r="BZ123" s="914"/>
      <c r="CA123" s="914">
        <v>9981735</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127</v>
      </c>
      <c r="DH123" s="858"/>
      <c r="DI123" s="858"/>
      <c r="DJ123" s="858"/>
      <c r="DK123" s="859"/>
      <c r="DL123" s="860" t="s">
        <v>127</v>
      </c>
      <c r="DM123" s="858"/>
      <c r="DN123" s="858"/>
      <c r="DO123" s="858"/>
      <c r="DP123" s="859"/>
      <c r="DQ123" s="860" t="s">
        <v>127</v>
      </c>
      <c r="DR123" s="858"/>
      <c r="DS123" s="858"/>
      <c r="DT123" s="858"/>
      <c r="DU123" s="859"/>
      <c r="DV123" s="905" t="s">
        <v>468</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464</v>
      </c>
      <c r="AG124" s="858"/>
      <c r="AH124" s="858"/>
      <c r="AI124" s="858"/>
      <c r="AJ124" s="859"/>
      <c r="AK124" s="860" t="s">
        <v>127</v>
      </c>
      <c r="AL124" s="858"/>
      <c r="AM124" s="858"/>
      <c r="AN124" s="858"/>
      <c r="AO124" s="859"/>
      <c r="AP124" s="905" t="s">
        <v>463</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127</v>
      </c>
      <c r="BR124" s="912"/>
      <c r="BS124" s="912"/>
      <c r="BT124" s="912"/>
      <c r="BU124" s="912"/>
      <c r="BV124" s="912" t="s">
        <v>468</v>
      </c>
      <c r="BW124" s="912"/>
      <c r="BX124" s="912"/>
      <c r="BY124" s="912"/>
      <c r="BZ124" s="912"/>
      <c r="CA124" s="912" t="s">
        <v>127</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463</v>
      </c>
      <c r="DM124" s="841"/>
      <c r="DN124" s="841"/>
      <c r="DO124" s="841"/>
      <c r="DP124" s="842"/>
      <c r="DQ124" s="843" t="s">
        <v>463</v>
      </c>
      <c r="DR124" s="841"/>
      <c r="DS124" s="841"/>
      <c r="DT124" s="841"/>
      <c r="DU124" s="842"/>
      <c r="DV124" s="929" t="s">
        <v>127</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463</v>
      </c>
      <c r="AL125" s="858"/>
      <c r="AM125" s="858"/>
      <c r="AN125" s="858"/>
      <c r="AO125" s="859"/>
      <c r="AP125" s="905" t="s">
        <v>464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463</v>
      </c>
      <c r="DH125" s="923"/>
      <c r="DI125" s="923"/>
      <c r="DJ125" s="923"/>
      <c r="DK125" s="923"/>
      <c r="DL125" s="923" t="s">
        <v>463</v>
      </c>
      <c r="DM125" s="923"/>
      <c r="DN125" s="923"/>
      <c r="DO125" s="923"/>
      <c r="DP125" s="923"/>
      <c r="DQ125" s="923" t="s">
        <v>461</v>
      </c>
      <c r="DR125" s="923"/>
      <c r="DS125" s="923"/>
      <c r="DT125" s="923"/>
      <c r="DU125" s="923"/>
      <c r="DV125" s="924" t="s">
        <v>463</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461</v>
      </c>
      <c r="AB126" s="858"/>
      <c r="AC126" s="858"/>
      <c r="AD126" s="858"/>
      <c r="AE126" s="859"/>
      <c r="AF126" s="860" t="s">
        <v>461</v>
      </c>
      <c r="AG126" s="858"/>
      <c r="AH126" s="858"/>
      <c r="AI126" s="858"/>
      <c r="AJ126" s="859"/>
      <c r="AK126" s="860" t="s">
        <v>463</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461</v>
      </c>
      <c r="DH126" s="895"/>
      <c r="DI126" s="895"/>
      <c r="DJ126" s="895"/>
      <c r="DK126" s="895"/>
      <c r="DL126" s="895" t="s">
        <v>463</v>
      </c>
      <c r="DM126" s="895"/>
      <c r="DN126" s="895"/>
      <c r="DO126" s="895"/>
      <c r="DP126" s="895"/>
      <c r="DQ126" s="895" t="s">
        <v>463</v>
      </c>
      <c r="DR126" s="895"/>
      <c r="DS126" s="895"/>
      <c r="DT126" s="895"/>
      <c r="DU126" s="895"/>
      <c r="DV126" s="872" t="s">
        <v>463</v>
      </c>
      <c r="DW126" s="872"/>
      <c r="DX126" s="872"/>
      <c r="DY126" s="872"/>
      <c r="DZ126" s="873"/>
    </row>
    <row r="127" spans="1:130" s="246" customFormat="1" ht="26.25" customHeight="1" x14ac:dyDescent="0.15">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139</v>
      </c>
      <c r="AB127" s="858"/>
      <c r="AC127" s="858"/>
      <c r="AD127" s="858"/>
      <c r="AE127" s="859"/>
      <c r="AF127" s="860">
        <v>493</v>
      </c>
      <c r="AG127" s="858"/>
      <c r="AH127" s="858"/>
      <c r="AI127" s="858"/>
      <c r="AJ127" s="859"/>
      <c r="AK127" s="860">
        <v>428</v>
      </c>
      <c r="AL127" s="858"/>
      <c r="AM127" s="858"/>
      <c r="AN127" s="858"/>
      <c r="AO127" s="859"/>
      <c r="AP127" s="905">
        <v>0</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468</v>
      </c>
      <c r="DM127" s="895"/>
      <c r="DN127" s="895"/>
      <c r="DO127" s="895"/>
      <c r="DP127" s="895"/>
      <c r="DQ127" s="895" t="s">
        <v>463</v>
      </c>
      <c r="DR127" s="895"/>
      <c r="DS127" s="895"/>
      <c r="DT127" s="895"/>
      <c r="DU127" s="895"/>
      <c r="DV127" s="872" t="s">
        <v>463</v>
      </c>
      <c r="DW127" s="872"/>
      <c r="DX127" s="872"/>
      <c r="DY127" s="872"/>
      <c r="DZ127" s="873"/>
    </row>
    <row r="128" spans="1:130" s="246" customFormat="1" ht="26.25" customHeight="1" thickBot="1" x14ac:dyDescent="0.2">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35772</v>
      </c>
      <c r="AB128" s="879"/>
      <c r="AC128" s="879"/>
      <c r="AD128" s="879"/>
      <c r="AE128" s="880"/>
      <c r="AF128" s="881">
        <v>36642</v>
      </c>
      <c r="AG128" s="879"/>
      <c r="AH128" s="879"/>
      <c r="AI128" s="879"/>
      <c r="AJ128" s="880"/>
      <c r="AK128" s="881">
        <v>32350</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127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v>3000</v>
      </c>
      <c r="DH128" s="869"/>
      <c r="DI128" s="869"/>
      <c r="DJ128" s="869"/>
      <c r="DK128" s="869"/>
      <c r="DL128" s="869">
        <v>3000</v>
      </c>
      <c r="DM128" s="869"/>
      <c r="DN128" s="869"/>
      <c r="DO128" s="869"/>
      <c r="DP128" s="869"/>
      <c r="DQ128" s="869">
        <v>3000</v>
      </c>
      <c r="DR128" s="869"/>
      <c r="DS128" s="869"/>
      <c r="DT128" s="869"/>
      <c r="DU128" s="869"/>
      <c r="DV128" s="870">
        <v>0.1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4254438</v>
      </c>
      <c r="AB129" s="858"/>
      <c r="AC129" s="858"/>
      <c r="AD129" s="858"/>
      <c r="AE129" s="859"/>
      <c r="AF129" s="860">
        <v>4239282</v>
      </c>
      <c r="AG129" s="858"/>
      <c r="AH129" s="858"/>
      <c r="AI129" s="858"/>
      <c r="AJ129" s="859"/>
      <c r="AK129" s="860">
        <v>4271039</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461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407967</v>
      </c>
      <c r="AB130" s="858"/>
      <c r="AC130" s="858"/>
      <c r="AD130" s="858"/>
      <c r="AE130" s="859"/>
      <c r="AF130" s="860">
        <v>385693</v>
      </c>
      <c r="AG130" s="858"/>
      <c r="AH130" s="858"/>
      <c r="AI130" s="858"/>
      <c r="AJ130" s="859"/>
      <c r="AK130" s="860">
        <v>379653</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3846471</v>
      </c>
      <c r="AB131" s="841"/>
      <c r="AC131" s="841"/>
      <c r="AD131" s="841"/>
      <c r="AE131" s="842"/>
      <c r="AF131" s="843">
        <v>3853589</v>
      </c>
      <c r="AG131" s="841"/>
      <c r="AH131" s="841"/>
      <c r="AI131" s="841"/>
      <c r="AJ131" s="842"/>
      <c r="AK131" s="843">
        <v>3891386</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t="s">
        <v>127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1.507069727</v>
      </c>
      <c r="AB132" s="821"/>
      <c r="AC132" s="821"/>
      <c r="AD132" s="821"/>
      <c r="AE132" s="822"/>
      <c r="AF132" s="823">
        <v>3.937783713</v>
      </c>
      <c r="AG132" s="821"/>
      <c r="AH132" s="821"/>
      <c r="AI132" s="821"/>
      <c r="AJ132" s="822"/>
      <c r="AK132" s="823">
        <v>4.7137189680000002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1.3</v>
      </c>
      <c r="AB133" s="800"/>
      <c r="AC133" s="800"/>
      <c r="AD133" s="800"/>
      <c r="AE133" s="801"/>
      <c r="AF133" s="799">
        <v>2.2000000000000002</v>
      </c>
      <c r="AG133" s="800"/>
      <c r="AH133" s="800"/>
      <c r="AI133" s="800"/>
      <c r="AJ133" s="801"/>
      <c r="AK133" s="799">
        <v>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0OS4u9xoYY5mB3uO5vpDtxn9Cyhs0o3g6/ld/zdHsoVIkrrvwKkxydtu3TvHuenMOxOh7rLZCNtSa4fJSphNg==" saltValue="vKdM914goTaN36p0U8w+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c9egqBdtj5AcCgrGiPQnXnb/8kyPL5vsjvc9NVeGaPMWhQn0SE3AkenjA/ko49IMOU25k1ffKsAfEyGUQKOYw==" saltValue="6uhiGXFOvBlE4b5hBSOS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K9Yqvtq92eJH3iqnDWjVB5e1zP64QZOdO2w4dTxvbsOE5lYMwK2O3gjI0QLFHd6PiU+oGhw2z4IvZ/z48i3QA==" saltValue="nqPFvdH9w5PtYJ5skon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1174639</v>
      </c>
      <c r="AP9" s="312">
        <v>64840</v>
      </c>
      <c r="AQ9" s="313">
        <v>80518</v>
      </c>
      <c r="AR9" s="314">
        <v>-19.5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19849</v>
      </c>
      <c r="AP10" s="315">
        <v>1096</v>
      </c>
      <c r="AQ10" s="316">
        <v>8488</v>
      </c>
      <c r="AR10" s="317">
        <v>-87.1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20803</v>
      </c>
      <c r="AP11" s="315">
        <v>1148</v>
      </c>
      <c r="AQ11" s="316">
        <v>12447</v>
      </c>
      <c r="AR11" s="317">
        <v>-90.8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t="s">
        <v>517</v>
      </c>
      <c r="AP12" s="315" t="s">
        <v>517</v>
      </c>
      <c r="AQ12" s="316">
        <v>615</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518</v>
      </c>
      <c r="AL13" s="1227"/>
      <c r="AM13" s="1227"/>
      <c r="AN13" s="1228"/>
      <c r="AO13" s="315" t="s">
        <v>517</v>
      </c>
      <c r="AP13" s="315" t="s">
        <v>517</v>
      </c>
      <c r="AQ13" s="316">
        <v>4</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91377</v>
      </c>
      <c r="AP14" s="315">
        <v>5044</v>
      </c>
      <c r="AQ14" s="316">
        <v>4032</v>
      </c>
      <c r="AR14" s="317">
        <v>25.1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22570</v>
      </c>
      <c r="AP15" s="315">
        <v>1246</v>
      </c>
      <c r="AQ15" s="316">
        <v>1876</v>
      </c>
      <c r="AR15" s="317">
        <v>-33.6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-81253</v>
      </c>
      <c r="AP16" s="315">
        <v>-4485</v>
      </c>
      <c r="AQ16" s="316">
        <v>-7595</v>
      </c>
      <c r="AR16" s="317">
        <v>-40.9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1247985</v>
      </c>
      <c r="AP17" s="315">
        <v>68889</v>
      </c>
      <c r="AQ17" s="316">
        <v>100385</v>
      </c>
      <c r="AR17" s="317">
        <v>-31.4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7.4</v>
      </c>
      <c r="AP21" s="328">
        <v>9.2200000000000006</v>
      </c>
      <c r="AQ21" s="329">
        <v>-1.82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97.4</v>
      </c>
      <c r="AP22" s="333">
        <v>97.2</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566885</v>
      </c>
      <c r="AP32" s="342">
        <v>31292</v>
      </c>
      <c r="AQ32" s="343">
        <v>48843</v>
      </c>
      <c r="AR32" s="344">
        <v>-35.9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517</v>
      </c>
      <c r="AP34" s="342" t="s">
        <v>517</v>
      </c>
      <c r="AQ34" s="343">
        <v>10</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168</v>
      </c>
      <c r="AP35" s="342">
        <v>9</v>
      </c>
      <c r="AQ35" s="343">
        <v>14940</v>
      </c>
      <c r="AR35" s="344">
        <v>-99.9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26034</v>
      </c>
      <c r="AP36" s="342">
        <v>1437</v>
      </c>
      <c r="AQ36" s="343">
        <v>3323</v>
      </c>
      <c r="AR36" s="344">
        <v>-56.8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v>2345</v>
      </c>
      <c r="AP37" s="342">
        <v>129</v>
      </c>
      <c r="AQ37" s="343">
        <v>752</v>
      </c>
      <c r="AR37" s="344">
        <v>-82.8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t="s">
        <v>517</v>
      </c>
      <c r="AP38" s="345" t="s">
        <v>517</v>
      </c>
      <c r="AQ38" s="346">
        <v>6</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v>-32350</v>
      </c>
      <c r="AP39" s="342">
        <v>-1786</v>
      </c>
      <c r="AQ39" s="343">
        <v>-3695</v>
      </c>
      <c r="AR39" s="344">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-379653</v>
      </c>
      <c r="AP40" s="342">
        <v>-20957</v>
      </c>
      <c r="AQ40" s="343">
        <v>-44561</v>
      </c>
      <c r="AR40" s="344">
        <v>-53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183429</v>
      </c>
      <c r="AP41" s="342">
        <v>10125</v>
      </c>
      <c r="AQ41" s="343">
        <v>19619</v>
      </c>
      <c r="AR41" s="344">
        <v>-48.4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613073</v>
      </c>
      <c r="AN51" s="364">
        <v>32579</v>
      </c>
      <c r="AO51" s="365">
        <v>-12.7</v>
      </c>
      <c r="AP51" s="366">
        <v>85205</v>
      </c>
      <c r="AQ51" s="367">
        <v>14.5</v>
      </c>
      <c r="AR51" s="368">
        <v>-27.2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324704</v>
      </c>
      <c r="AN52" s="372">
        <v>17255</v>
      </c>
      <c r="AO52" s="373">
        <v>28.6</v>
      </c>
      <c r="AP52" s="374">
        <v>38847</v>
      </c>
      <c r="AQ52" s="375">
        <v>13.7</v>
      </c>
      <c r="AR52" s="376">
        <v>14.9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1246187</v>
      </c>
      <c r="AN53" s="364">
        <v>66870</v>
      </c>
      <c r="AO53" s="365">
        <v>105.3</v>
      </c>
      <c r="AP53" s="366">
        <v>77577</v>
      </c>
      <c r="AQ53" s="367">
        <v>-9</v>
      </c>
      <c r="AR53" s="368">
        <v>114.3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756858</v>
      </c>
      <c r="AN54" s="372">
        <v>40613</v>
      </c>
      <c r="AO54" s="373">
        <v>135.4</v>
      </c>
      <c r="AP54" s="374">
        <v>40870</v>
      </c>
      <c r="AQ54" s="375">
        <v>5.2</v>
      </c>
      <c r="AR54" s="376">
        <v>130.19999999999999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1106567</v>
      </c>
      <c r="AN55" s="364">
        <v>60019</v>
      </c>
      <c r="AO55" s="365">
        <v>-10.199999999999999</v>
      </c>
      <c r="AP55" s="366">
        <v>67293</v>
      </c>
      <c r="AQ55" s="367">
        <v>-13.3</v>
      </c>
      <c r="AR55" s="368">
        <v>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363600</v>
      </c>
      <c r="AN56" s="372">
        <v>19721</v>
      </c>
      <c r="AO56" s="373">
        <v>-51.4</v>
      </c>
      <c r="AP56" s="374">
        <v>35076</v>
      </c>
      <c r="AQ56" s="375">
        <v>-14.2</v>
      </c>
      <c r="AR56" s="376">
        <v>-37.200000000000003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872706</v>
      </c>
      <c r="AN57" s="364">
        <v>47647</v>
      </c>
      <c r="AO57" s="365">
        <v>-20.6</v>
      </c>
      <c r="AP57" s="366">
        <v>67343</v>
      </c>
      <c r="AQ57" s="367">
        <v>0.1</v>
      </c>
      <c r="AR57" s="368">
        <v>-20.7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396825</v>
      </c>
      <c r="AN58" s="372">
        <v>21665</v>
      </c>
      <c r="AO58" s="373">
        <v>9.9</v>
      </c>
      <c r="AP58" s="374">
        <v>32865</v>
      </c>
      <c r="AQ58" s="375">
        <v>-6.3</v>
      </c>
      <c r="AR58" s="376">
        <v>16.2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861656</v>
      </c>
      <c r="AN59" s="364">
        <v>47563</v>
      </c>
      <c r="AO59" s="365">
        <v>-0.2</v>
      </c>
      <c r="AP59" s="366">
        <v>73475</v>
      </c>
      <c r="AQ59" s="367">
        <v>9.1</v>
      </c>
      <c r="AR59" s="368">
        <v>-9.3000000000000007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382183</v>
      </c>
      <c r="AN60" s="372">
        <v>21096</v>
      </c>
      <c r="AO60" s="373">
        <v>-2.6</v>
      </c>
      <c r="AP60" s="374">
        <v>43072</v>
      </c>
      <c r="AQ60" s="375">
        <v>31.1</v>
      </c>
      <c r="AR60" s="376">
        <v>-33.700000000000003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940038</v>
      </c>
      <c r="AN61" s="379">
        <v>50936</v>
      </c>
      <c r="AO61" s="380">
        <v>12.3</v>
      </c>
      <c r="AP61" s="381">
        <v>74179</v>
      </c>
      <c r="AQ61" s="382">
        <v>0.3</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444834</v>
      </c>
      <c r="AN62" s="372">
        <v>24070</v>
      </c>
      <c r="AO62" s="373">
        <v>24</v>
      </c>
      <c r="AP62" s="374">
        <v>38146</v>
      </c>
      <c r="AQ62" s="375">
        <v>5.9</v>
      </c>
      <c r="AR62" s="376">
        <v>18.100000000000001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OTQLZKPtpEnzLXc93NYX0fT+qAhja678ODWOtCP+mjhbLYCGcZcwGlaxDXIVSo0cIEHF9sshc04/NGbSuta7g==" saltValue="9EuVKSxCuVR1MguSv1B2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rz5gwuPkG1AV0OB0mlddK6Dugh1360StSM+Qyfe7hxp8cICbrv0OcefNt6RYHceEALsx9J7JLiSlmfndS4MtQ==" saltValue="9DmqIq502k8PQBNgIDky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ytrwHhnct6sFR4KzJpCvA9yUDOFeUcMzgy+mNghbXgSPg95i4ADTuqgMcNPqWY+A6nS/N/8fRLVyzO8i0mvGA==" saltValue="57gXE+77RGhGHODFLk9z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43.35</v>
      </c>
      <c r="G47" s="12">
        <v>41.96</v>
      </c>
      <c r="H47" s="12">
        <v>42.8</v>
      </c>
      <c r="I47" s="12">
        <v>37.770000000000003</v>
      </c>
      <c r="J47" s="13">
        <v>41.01</v>
      </c>
    </row>
    <row r="48" spans="2:10" ht="57.75" customHeight="1" x14ac:dyDescent="0.15">
      <c r="B48" s="14"/>
      <c r="C48" s="1234" t="s">
        <v>4</v>
      </c>
      <c r="D48" s="1234"/>
      <c r="E48" s="1235"/>
      <c r="F48" s="15">
        <v>4.41</v>
      </c>
      <c r="G48" s="16">
        <v>4.33</v>
      </c>
      <c r="H48" s="16">
        <v>4.47</v>
      </c>
      <c r="I48" s="16">
        <v>4.8499999999999996</v>
      </c>
      <c r="J48" s="17">
        <v>5.81</v>
      </c>
    </row>
    <row r="49" spans="2:10" ht="57.75" customHeight="1" thickBot="1" x14ac:dyDescent="0.2">
      <c r="B49" s="18"/>
      <c r="C49" s="1236" t="s">
        <v>5</v>
      </c>
      <c r="D49" s="1236"/>
      <c r="E49" s="1237"/>
      <c r="F49" s="19" t="s">
        <v>564</v>
      </c>
      <c r="G49" s="20">
        <v>0.08</v>
      </c>
      <c r="H49" s="20">
        <v>0.04</v>
      </c>
      <c r="I49" s="20" t="s">
        <v>565</v>
      </c>
      <c r="J49" s="21">
        <v>4.51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VsXUoUYVsk8MnGkUoKir0bk7t/NXyfc8LwZXyRZWvyjztJa1z0JdyaUChvcXRpGQxgUJ7uLMq9FzaR18ONt2w==" saltValue="qCFJA9y4ScFxonKqupeV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566</v>
      </c>
      <c r="D34" s="1244"/>
      <c r="E34" s="1245"/>
      <c r="F34" s="32">
        <v>8.5</v>
      </c>
      <c r="G34" s="33">
        <v>7.7</v>
      </c>
      <c r="H34" s="33">
        <v>7.69</v>
      </c>
      <c r="I34" s="33">
        <v>7.76</v>
      </c>
      <c r="J34" s="34">
        <v>8.82</v>
      </c>
      <c r="K34" s="22"/>
      <c r="L34" s="22"/>
      <c r="M34" s="22"/>
      <c r="N34" s="22"/>
      <c r="O34" s="22"/>
      <c r="P34" s="22"/>
    </row>
    <row r="35" spans="1:16" ht="39" customHeight="1" x14ac:dyDescent="0.15">
      <c r="A35" s="22"/>
      <c r="B35" s="35"/>
      <c r="C35" s="1238" t="s">
        <v>567</v>
      </c>
      <c r="D35" s="1239"/>
      <c r="E35" s="1240"/>
      <c r="F35" s="36">
        <v>4.4000000000000004</v>
      </c>
      <c r="G35" s="37">
        <v>4.32</v>
      </c>
      <c r="H35" s="37">
        <v>4.46</v>
      </c>
      <c r="I35" s="37">
        <v>4.84</v>
      </c>
      <c r="J35" s="38">
        <v>5.8</v>
      </c>
      <c r="K35" s="22"/>
      <c r="L35" s="22"/>
      <c r="M35" s="22"/>
      <c r="N35" s="22"/>
      <c r="O35" s="22"/>
      <c r="P35" s="22"/>
    </row>
    <row r="36" spans="1:16" ht="39" customHeight="1" x14ac:dyDescent="0.15">
      <c r="A36" s="22"/>
      <c r="B36" s="35"/>
      <c r="C36" s="1238" t="s">
        <v>568</v>
      </c>
      <c r="D36" s="1239"/>
      <c r="E36" s="1240"/>
      <c r="F36" s="36">
        <v>5.54</v>
      </c>
      <c r="G36" s="37">
        <v>6.61</v>
      </c>
      <c r="H36" s="37">
        <v>6.56</v>
      </c>
      <c r="I36" s="37">
        <v>5.17</v>
      </c>
      <c r="J36" s="38">
        <v>5.32</v>
      </c>
      <c r="K36" s="22"/>
      <c r="L36" s="22"/>
      <c r="M36" s="22"/>
      <c r="N36" s="22"/>
      <c r="O36" s="22"/>
      <c r="P36" s="22"/>
    </row>
    <row r="37" spans="1:16" ht="39" customHeight="1" x14ac:dyDescent="0.15">
      <c r="A37" s="22"/>
      <c r="B37" s="35"/>
      <c r="C37" s="1238" t="s">
        <v>569</v>
      </c>
      <c r="D37" s="1239"/>
      <c r="E37" s="1240"/>
      <c r="F37" s="36">
        <v>2.1</v>
      </c>
      <c r="G37" s="37">
        <v>2.1800000000000002</v>
      </c>
      <c r="H37" s="37">
        <v>1.98</v>
      </c>
      <c r="I37" s="37">
        <v>1.83</v>
      </c>
      <c r="J37" s="38">
        <v>2.33</v>
      </c>
      <c r="K37" s="22"/>
      <c r="L37" s="22"/>
      <c r="M37" s="22"/>
      <c r="N37" s="22"/>
      <c r="O37" s="22"/>
      <c r="P37" s="22"/>
    </row>
    <row r="38" spans="1:16" ht="39" customHeight="1" x14ac:dyDescent="0.15">
      <c r="A38" s="22"/>
      <c r="B38" s="35"/>
      <c r="C38" s="1238" t="s">
        <v>570</v>
      </c>
      <c r="D38" s="1239"/>
      <c r="E38" s="1240"/>
      <c r="F38" s="36">
        <v>0.05</v>
      </c>
      <c r="G38" s="37">
        <v>1.0900000000000001</v>
      </c>
      <c r="H38" s="37">
        <v>0.05</v>
      </c>
      <c r="I38" s="37">
        <v>7.0000000000000007E-2</v>
      </c>
      <c r="J38" s="38">
        <v>7.0000000000000007E-2</v>
      </c>
      <c r="K38" s="22"/>
      <c r="L38" s="22"/>
      <c r="M38" s="22"/>
      <c r="N38" s="22"/>
      <c r="O38" s="22"/>
      <c r="P38" s="22"/>
    </row>
    <row r="39" spans="1:16" ht="39" customHeight="1" x14ac:dyDescent="0.15">
      <c r="A39" s="22"/>
      <c r="B39" s="35"/>
      <c r="C39" s="1238" t="s">
        <v>571</v>
      </c>
      <c r="D39" s="1239"/>
      <c r="E39" s="1240"/>
      <c r="F39" s="36">
        <v>0.02</v>
      </c>
      <c r="G39" s="37">
        <v>0.03</v>
      </c>
      <c r="H39" s="37">
        <v>0.03</v>
      </c>
      <c r="I39" s="37">
        <v>0.04</v>
      </c>
      <c r="J39" s="38">
        <v>0.03</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572</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573</v>
      </c>
      <c r="D43" s="1242"/>
      <c r="E43" s="124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yMJ1IwQIW/iHzAvX51E8iqKo8wf9khpv2QcQlMexQqnCKCQO2GC1HdvnihpK1XRdy/UTD2bhkvXbAmLaVxFg==" saltValue="eARcqIq7wXPW0ycex7Fz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502</v>
      </c>
      <c r="L45" s="60">
        <v>480</v>
      </c>
      <c r="M45" s="60">
        <v>473</v>
      </c>
      <c r="N45" s="60">
        <v>543</v>
      </c>
      <c r="O45" s="61">
        <v>567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x14ac:dyDescent="0.15">
      <c r="A48" s="48"/>
      <c r="B48" s="1266"/>
      <c r="C48" s="1267"/>
      <c r="D48" s="62"/>
      <c r="E48" s="1248" t="s">
        <v>15</v>
      </c>
      <c r="F48" s="1248"/>
      <c r="G48" s="1248"/>
      <c r="H48" s="1248"/>
      <c r="I48" s="1248"/>
      <c r="J48" s="1249"/>
      <c r="K48" s="63">
        <v>0</v>
      </c>
      <c r="L48" s="64">
        <v>0</v>
      </c>
      <c r="M48" s="64">
        <v>0</v>
      </c>
      <c r="N48" s="64">
        <v>2</v>
      </c>
      <c r="O48" s="65">
        <v>0</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v>
      </c>
      <c r="L49" s="64">
        <v>23</v>
      </c>
      <c r="M49" s="64">
        <v>26</v>
      </c>
      <c r="N49" s="64">
        <v>26</v>
      </c>
      <c r="O49" s="65">
        <v>26</v>
      </c>
      <c r="P49" s="48"/>
      <c r="Q49" s="48"/>
      <c r="R49" s="48"/>
      <c r="S49" s="48"/>
      <c r="T49" s="48"/>
      <c r="U49" s="48"/>
    </row>
    <row r="50" spans="1:21" ht="30.75" customHeight="1" x14ac:dyDescent="0.15">
      <c r="A50" s="48"/>
      <c r="B50" s="1266"/>
      <c r="C50" s="1267"/>
      <c r="D50" s="62"/>
      <c r="E50" s="1248" t="s">
        <v>17</v>
      </c>
      <c r="F50" s="1248"/>
      <c r="G50" s="1248"/>
      <c r="H50" s="1248"/>
      <c r="I50" s="1248"/>
      <c r="J50" s="1249"/>
      <c r="K50" s="63">
        <v>2</v>
      </c>
      <c r="L50" s="64">
        <v>2</v>
      </c>
      <c r="M50" s="64">
        <v>2</v>
      </c>
      <c r="N50" s="64">
        <v>2</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517</v>
      </c>
      <c r="L51" s="64" t="s">
        <v>517</v>
      </c>
      <c r="M51" s="64" t="s">
        <v>517</v>
      </c>
      <c r="N51" s="64" t="s">
        <v>517</v>
      </c>
      <c r="O51" s="65" t="s">
        <v>517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469</v>
      </c>
      <c r="L52" s="64">
        <v>453</v>
      </c>
      <c r="M52" s="64">
        <v>444</v>
      </c>
      <c r="N52" s="64">
        <v>423</v>
      </c>
      <c r="O52" s="65">
        <v>412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47</v>
      </c>
      <c r="L53" s="69">
        <v>52</v>
      </c>
      <c r="M53" s="69">
        <v>57</v>
      </c>
      <c r="N53" s="69">
        <v>150</v>
      </c>
      <c r="O53" s="70">
        <v>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605</v>
      </c>
      <c r="L57" s="83" t="s">
        <v>605</v>
      </c>
      <c r="M57" s="83" t="s">
        <v>605</v>
      </c>
      <c r="N57" s="83" t="s">
        <v>605</v>
      </c>
      <c r="O57" s="84" t="s">
        <v>605</v>
      </c>
    </row>
    <row r="58" spans="1:21" ht="31.5" customHeight="1" thickBot="1" x14ac:dyDescent="0.2">
      <c r="B58" s="1256"/>
      <c r="C58" s="1257"/>
      <c r="D58" s="1261" t="s">
        <v>27</v>
      </c>
      <c r="E58" s="1262"/>
      <c r="F58" s="1262"/>
      <c r="G58" s="1262"/>
      <c r="H58" s="1262"/>
      <c r="I58" s="1262"/>
      <c r="J58" s="1263"/>
      <c r="K58" s="85" t="s">
        <v>605</v>
      </c>
      <c r="L58" s="86" t="s">
        <v>605</v>
      </c>
      <c r="M58" s="86" t="s">
        <v>605</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Y3BlFxbj0Qnx/AHVJyadZTUhj2y0fXqFBiKi90KlC3B1lVHpKuyO32qCpAVwYxmoBwW1MkmefdD1a58QZ2xw==" saltValue="vdw+15s+NGEbrcM6jcOS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84" t="s">
        <v>30</v>
      </c>
      <c r="C41" s="1285"/>
      <c r="D41" s="101"/>
      <c r="E41" s="1286" t="s">
        <v>31</v>
      </c>
      <c r="F41" s="1286"/>
      <c r="G41" s="1286"/>
      <c r="H41" s="1287"/>
      <c r="I41" s="102">
        <v>5228</v>
      </c>
      <c r="J41" s="103">
        <v>5707</v>
      </c>
      <c r="K41" s="103">
        <v>5818</v>
      </c>
      <c r="L41" s="103">
        <v>5831</v>
      </c>
      <c r="M41" s="104">
        <v>5839</v>
      </c>
    </row>
    <row r="42" spans="2:13" ht="27.75" customHeight="1" x14ac:dyDescent="0.15">
      <c r="B42" s="1274"/>
      <c r="C42" s="1275"/>
      <c r="D42" s="105"/>
      <c r="E42" s="1278" t="s">
        <v>32</v>
      </c>
      <c r="F42" s="1278"/>
      <c r="G42" s="1278"/>
      <c r="H42" s="1279"/>
      <c r="I42" s="106">
        <v>32</v>
      </c>
      <c r="J42" s="107">
        <v>30</v>
      </c>
      <c r="K42" s="107">
        <v>27</v>
      </c>
      <c r="L42" s="107">
        <v>25</v>
      </c>
      <c r="M42" s="108">
        <v>23</v>
      </c>
    </row>
    <row r="43" spans="2:13" ht="27.75" customHeight="1" x14ac:dyDescent="0.15">
      <c r="B43" s="1274"/>
      <c r="C43" s="1275"/>
      <c r="D43" s="105"/>
      <c r="E43" s="1278" t="s">
        <v>33</v>
      </c>
      <c r="F43" s="1278"/>
      <c r="G43" s="1278"/>
      <c r="H43" s="1279"/>
      <c r="I43" s="106">
        <v>1</v>
      </c>
      <c r="J43" s="107">
        <v>1</v>
      </c>
      <c r="K43" s="107">
        <v>1</v>
      </c>
      <c r="L43" s="107">
        <v>1</v>
      </c>
      <c r="M43" s="108">
        <v>7</v>
      </c>
    </row>
    <row r="44" spans="2:13" ht="27.75" customHeight="1" x14ac:dyDescent="0.15">
      <c r="B44" s="1274"/>
      <c r="C44" s="1275"/>
      <c r="D44" s="105"/>
      <c r="E44" s="1278" t="s">
        <v>34</v>
      </c>
      <c r="F44" s="1278"/>
      <c r="G44" s="1278"/>
      <c r="H44" s="1279"/>
      <c r="I44" s="106">
        <v>192</v>
      </c>
      <c r="J44" s="107">
        <v>169</v>
      </c>
      <c r="K44" s="107">
        <v>141</v>
      </c>
      <c r="L44" s="107">
        <v>109</v>
      </c>
      <c r="M44" s="108">
        <v>84</v>
      </c>
    </row>
    <row r="45" spans="2:13" ht="27.75" customHeight="1" x14ac:dyDescent="0.15">
      <c r="B45" s="1274"/>
      <c r="C45" s="1275"/>
      <c r="D45" s="105"/>
      <c r="E45" s="1278" t="s">
        <v>35</v>
      </c>
      <c r="F45" s="1278"/>
      <c r="G45" s="1278"/>
      <c r="H45" s="1279"/>
      <c r="I45" s="106">
        <v>315</v>
      </c>
      <c r="J45" s="107">
        <v>135</v>
      </c>
      <c r="K45" s="107">
        <v>132</v>
      </c>
      <c r="L45" s="107">
        <v>91</v>
      </c>
      <c r="M45" s="108">
        <v>116</v>
      </c>
    </row>
    <row r="46" spans="2:13" ht="27.75" customHeight="1" x14ac:dyDescent="0.15">
      <c r="B46" s="1274"/>
      <c r="C46" s="1275"/>
      <c r="D46" s="109"/>
      <c r="E46" s="1278" t="s">
        <v>36</v>
      </c>
      <c r="F46" s="1278"/>
      <c r="G46" s="1278"/>
      <c r="H46" s="1279"/>
      <c r="I46" s="106" t="s">
        <v>517</v>
      </c>
      <c r="J46" s="107" t="s">
        <v>517</v>
      </c>
      <c r="K46" s="107">
        <v>3</v>
      </c>
      <c r="L46" s="107">
        <v>3</v>
      </c>
      <c r="M46" s="108">
        <v>3</v>
      </c>
    </row>
    <row r="47" spans="2:13" ht="27.75" customHeight="1" x14ac:dyDescent="0.15">
      <c r="B47" s="1274"/>
      <c r="C47" s="1275"/>
      <c r="D47" s="110"/>
      <c r="E47" s="1288" t="s">
        <v>37</v>
      </c>
      <c r="F47" s="1289"/>
      <c r="G47" s="1289"/>
      <c r="H47" s="1290"/>
      <c r="I47" s="106" t="s">
        <v>517</v>
      </c>
      <c r="J47" s="107" t="s">
        <v>517</v>
      </c>
      <c r="K47" s="107" t="s">
        <v>517</v>
      </c>
      <c r="L47" s="107" t="s">
        <v>517</v>
      </c>
      <c r="M47" s="108" t="s">
        <v>517</v>
      </c>
    </row>
    <row r="48" spans="2:13" ht="27.75" customHeight="1" x14ac:dyDescent="0.15">
      <c r="B48" s="1274"/>
      <c r="C48" s="1275"/>
      <c r="D48" s="105"/>
      <c r="E48" s="1278" t="s">
        <v>38</v>
      </c>
      <c r="F48" s="1278"/>
      <c r="G48" s="1278"/>
      <c r="H48" s="1279"/>
      <c r="I48" s="106" t="s">
        <v>517</v>
      </c>
      <c r="J48" s="107" t="s">
        <v>517</v>
      </c>
      <c r="K48" s="107" t="s">
        <v>517</v>
      </c>
      <c r="L48" s="107" t="s">
        <v>517</v>
      </c>
      <c r="M48" s="108" t="s">
        <v>517</v>
      </c>
    </row>
    <row r="49" spans="2:13" ht="27.75" customHeight="1" x14ac:dyDescent="0.15">
      <c r="B49" s="1276"/>
      <c r="C49" s="1277"/>
      <c r="D49" s="105"/>
      <c r="E49" s="1278" t="s">
        <v>39</v>
      </c>
      <c r="F49" s="1278"/>
      <c r="G49" s="1278"/>
      <c r="H49" s="1279"/>
      <c r="I49" s="106" t="s">
        <v>517</v>
      </c>
      <c r="J49" s="107" t="s">
        <v>517</v>
      </c>
      <c r="K49" s="107" t="s">
        <v>517</v>
      </c>
      <c r="L49" s="107" t="s">
        <v>517</v>
      </c>
      <c r="M49" s="108" t="s">
        <v>517</v>
      </c>
    </row>
    <row r="50" spans="2:13" ht="27.75" customHeight="1" x14ac:dyDescent="0.15">
      <c r="B50" s="1272" t="s">
        <v>40</v>
      </c>
      <c r="C50" s="1273"/>
      <c r="D50" s="111"/>
      <c r="E50" s="1278" t="s">
        <v>41</v>
      </c>
      <c r="F50" s="1278"/>
      <c r="G50" s="1278"/>
      <c r="H50" s="1279"/>
      <c r="I50" s="106">
        <v>4152</v>
      </c>
      <c r="J50" s="107">
        <v>4146</v>
      </c>
      <c r="K50" s="107">
        <v>5011</v>
      </c>
      <c r="L50" s="107">
        <v>5318</v>
      </c>
      <c r="M50" s="108">
        <v>5300</v>
      </c>
    </row>
    <row r="51" spans="2:13" ht="27.75" customHeight="1" x14ac:dyDescent="0.15">
      <c r="B51" s="1274"/>
      <c r="C51" s="1275"/>
      <c r="D51" s="105"/>
      <c r="E51" s="1278" t="s">
        <v>42</v>
      </c>
      <c r="F51" s="1278"/>
      <c r="G51" s="1278"/>
      <c r="H51" s="1279"/>
      <c r="I51" s="106">
        <v>377</v>
      </c>
      <c r="J51" s="107">
        <v>348</v>
      </c>
      <c r="K51" s="107">
        <v>280</v>
      </c>
      <c r="L51" s="107">
        <v>388</v>
      </c>
      <c r="M51" s="108">
        <v>495</v>
      </c>
    </row>
    <row r="52" spans="2:13" ht="27.75" customHeight="1" x14ac:dyDescent="0.15">
      <c r="B52" s="1276"/>
      <c r="C52" s="1277"/>
      <c r="D52" s="105"/>
      <c r="E52" s="1278" t="s">
        <v>43</v>
      </c>
      <c r="F52" s="1278"/>
      <c r="G52" s="1278"/>
      <c r="H52" s="1279"/>
      <c r="I52" s="106">
        <v>4191</v>
      </c>
      <c r="J52" s="107">
        <v>4364</v>
      </c>
      <c r="K52" s="107">
        <v>4275</v>
      </c>
      <c r="L52" s="107">
        <v>4187</v>
      </c>
      <c r="M52" s="108">
        <v>4186</v>
      </c>
    </row>
    <row r="53" spans="2:13" ht="27.75" customHeight="1" thickBot="1" x14ac:dyDescent="0.2">
      <c r="B53" s="1280" t="s">
        <v>44</v>
      </c>
      <c r="C53" s="1281"/>
      <c r="D53" s="112"/>
      <c r="E53" s="1282" t="s">
        <v>45</v>
      </c>
      <c r="F53" s="1282"/>
      <c r="G53" s="1282"/>
      <c r="H53" s="1283"/>
      <c r="I53" s="113">
        <v>-2952</v>
      </c>
      <c r="J53" s="114">
        <v>-2816</v>
      </c>
      <c r="K53" s="114">
        <v>-3443</v>
      </c>
      <c r="L53" s="114">
        <v>-3832</v>
      </c>
      <c r="M53" s="115">
        <v>-3909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3LOkKPRYm/GYqHwnyF7c294g2ya9lCs4n4AAJ47pdh2pgnU+FXnjJKYYyrotXFvsbzWHl9owQ3FBAtlbF3QmA==" saltValue="cnN2h53/teCi5omEBXbb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1821</v>
      </c>
      <c r="G55" s="127">
        <v>1601</v>
      </c>
      <c r="H55" s="128">
        <v>1751</v>
      </c>
    </row>
    <row r="56" spans="2:8" ht="52.5" customHeight="1" x14ac:dyDescent="0.15">
      <c r="B56" s="129"/>
      <c r="C56" s="1301" t="s">
        <v>49</v>
      </c>
      <c r="D56" s="1301"/>
      <c r="E56" s="1302"/>
      <c r="F56" s="130">
        <v>0</v>
      </c>
      <c r="G56" s="130">
        <v>0</v>
      </c>
      <c r="H56" s="131">
        <v>0</v>
      </c>
    </row>
    <row r="57" spans="2:8" ht="53.25" customHeight="1" x14ac:dyDescent="0.15">
      <c r="B57" s="129"/>
      <c r="C57" s="1303" t="s">
        <v>50</v>
      </c>
      <c r="D57" s="1303"/>
      <c r="E57" s="1304"/>
      <c r="F57" s="132">
        <v>2750</v>
      </c>
      <c r="G57" s="132">
        <v>3125</v>
      </c>
      <c r="H57" s="133">
        <v>2945</v>
      </c>
    </row>
    <row r="58" spans="2:8" ht="45.75" customHeight="1" x14ac:dyDescent="0.15">
      <c r="B58" s="134"/>
      <c r="C58" s="1291" t="s">
        <v>579</v>
      </c>
      <c r="D58" s="1292"/>
      <c r="E58" s="1293"/>
      <c r="F58" s="135">
        <v>2465</v>
      </c>
      <c r="G58" s="135">
        <v>2160</v>
      </c>
      <c r="H58" s="136">
        <v>1560</v>
      </c>
    </row>
    <row r="59" spans="2:8" ht="45.75" customHeight="1" x14ac:dyDescent="0.15">
      <c r="B59" s="134"/>
      <c r="C59" s="1291" t="s">
        <v>580</v>
      </c>
      <c r="D59" s="1292"/>
      <c r="E59" s="1293"/>
      <c r="F59" s="135"/>
      <c r="G59" s="135">
        <v>680</v>
      </c>
      <c r="H59" s="136">
        <v>1100</v>
      </c>
    </row>
    <row r="60" spans="2:8" ht="45.75" customHeight="1" x14ac:dyDescent="0.15">
      <c r="B60" s="134"/>
      <c r="C60" s="1291" t="s">
        <v>581</v>
      </c>
      <c r="D60" s="1292"/>
      <c r="E60" s="1293"/>
      <c r="F60" s="135">
        <v>227</v>
      </c>
      <c r="G60" s="135">
        <v>227</v>
      </c>
      <c r="H60" s="136">
        <v>227</v>
      </c>
    </row>
    <row r="61" spans="2:8" ht="45.75" customHeight="1" x14ac:dyDescent="0.15">
      <c r="B61" s="134"/>
      <c r="C61" s="1291" t="s">
        <v>582</v>
      </c>
      <c r="D61" s="1292"/>
      <c r="E61" s="1293"/>
      <c r="F61" s="135">
        <v>181</v>
      </c>
      <c r="G61" s="135">
        <v>191</v>
      </c>
      <c r="H61" s="136">
        <v>199</v>
      </c>
    </row>
    <row r="62" spans="2:8" ht="45.75" customHeight="1" thickBot="1" x14ac:dyDescent="0.2">
      <c r="B62" s="137"/>
      <c r="C62" s="1294" t="s">
        <v>583</v>
      </c>
      <c r="D62" s="1295"/>
      <c r="E62" s="1296"/>
      <c r="F62" s="138">
        <v>30</v>
      </c>
      <c r="G62" s="138">
        <v>30</v>
      </c>
      <c r="H62" s="139">
        <v>27</v>
      </c>
    </row>
    <row r="63" spans="2:8" ht="52.5" customHeight="1" thickBot="1" x14ac:dyDescent="0.2">
      <c r="B63" s="140"/>
      <c r="C63" s="1297" t="s">
        <v>51</v>
      </c>
      <c r="D63" s="1297"/>
      <c r="E63" s="1298"/>
      <c r="F63" s="141">
        <v>4571</v>
      </c>
      <c r="G63" s="141">
        <v>4726</v>
      </c>
      <c r="H63" s="142">
        <v>4696</v>
      </c>
    </row>
    <row r="64" spans="2:8" ht="15" customHeight="1" x14ac:dyDescent="0.15"/>
    <row r="65" ht="0" hidden="1" customHeight="1" x14ac:dyDescent="0.15"/>
    <row r="66" ht="0" hidden="1" customHeight="1" x14ac:dyDescent="0.15"/>
  </sheetData>
  <sheetProtection algorithmName="SHA-512" hashValue="MkryoP+zen/2ByBy6wO/K7tBVhJyC9nlvbQrq8mXSEg8cqe79oIQRuWLnNknZYn4CbzWZ530euaxuUUI6mYrlA==" saltValue="/vMb+IrmbKmv8RTKDZFj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559</v>
      </c>
      <c r="BQ50" s="1318"/>
      <c r="BR50" s="1318"/>
      <c r="BS50" s="1318"/>
      <c r="BT50" s="1318"/>
      <c r="BU50" s="1318"/>
      <c r="BV50" s="1318"/>
      <c r="BW50" s="1318"/>
      <c r="BX50" s="1318" t="s">
        <v>560</v>
      </c>
      <c r="BY50" s="1318"/>
      <c r="BZ50" s="1318"/>
      <c r="CA50" s="1318"/>
      <c r="CB50" s="1318"/>
      <c r="CC50" s="1318"/>
      <c r="CD50" s="1318"/>
      <c r="CE50" s="1318"/>
      <c r="CF50" s="1318" t="s">
        <v>561</v>
      </c>
      <c r="CG50" s="1318"/>
      <c r="CH50" s="1318"/>
      <c r="CI50" s="1318"/>
      <c r="CJ50" s="1318"/>
      <c r="CK50" s="1318"/>
      <c r="CL50" s="1318"/>
      <c r="CM50" s="1318"/>
      <c r="CN50" s="1318" t="s">
        <v>562</v>
      </c>
      <c r="CO50" s="1318"/>
      <c r="CP50" s="1318"/>
      <c r="CQ50" s="1318"/>
      <c r="CR50" s="1318"/>
      <c r="CS50" s="1318"/>
      <c r="CT50" s="1318"/>
      <c r="CU50" s="1318"/>
      <c r="CV50" s="1318" t="s">
        <v>563</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610</v>
      </c>
      <c r="AO51" s="1321"/>
      <c r="AP51" s="1321"/>
      <c r="AQ51" s="1321"/>
      <c r="AR51" s="1321"/>
      <c r="AS51" s="1321"/>
      <c r="AT51" s="1321"/>
      <c r="AU51" s="1321"/>
      <c r="AV51" s="1321"/>
      <c r="AW51" s="1321"/>
      <c r="AX51" s="1321"/>
      <c r="AY51" s="1321"/>
      <c r="AZ51" s="1321"/>
      <c r="BA51" s="1321"/>
      <c r="BB51" s="1321" t="s">
        <v>611</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613</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60.1</v>
      </c>
      <c r="BY53" s="1319"/>
      <c r="BZ53" s="1319"/>
      <c r="CA53" s="1319"/>
      <c r="CB53" s="1319"/>
      <c r="CC53" s="1319"/>
      <c r="CD53" s="1319"/>
      <c r="CE53" s="1319"/>
      <c r="CF53" s="1319">
        <v>61.2</v>
      </c>
      <c r="CG53" s="1319"/>
      <c r="CH53" s="1319"/>
      <c r="CI53" s="1319"/>
      <c r="CJ53" s="1319"/>
      <c r="CK53" s="1319"/>
      <c r="CL53" s="1319"/>
      <c r="CM53" s="1319"/>
      <c r="CN53" s="1319">
        <v>61.6</v>
      </c>
      <c r="CO53" s="1319"/>
      <c r="CP53" s="1319"/>
      <c r="CQ53" s="1319"/>
      <c r="CR53" s="1319"/>
      <c r="CS53" s="1319"/>
      <c r="CT53" s="1319"/>
      <c r="CU53" s="1319"/>
      <c r="CV53" s="1319">
        <v>57.1</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614</v>
      </c>
      <c r="AO55" s="1318"/>
      <c r="AP55" s="1318"/>
      <c r="AQ55" s="1318"/>
      <c r="AR55" s="1318"/>
      <c r="AS55" s="1318"/>
      <c r="AT55" s="1318"/>
      <c r="AU55" s="1318"/>
      <c r="AV55" s="1318"/>
      <c r="AW55" s="1318"/>
      <c r="AX55" s="1318"/>
      <c r="AY55" s="1318"/>
      <c r="AZ55" s="1318"/>
      <c r="BA55" s="1318"/>
      <c r="BB55" s="1321" t="s">
        <v>611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44.9</v>
      </c>
      <c r="BY55" s="1319"/>
      <c r="BZ55" s="1319"/>
      <c r="CA55" s="1319"/>
      <c r="CB55" s="1319"/>
      <c r="CC55" s="1319"/>
      <c r="CD55" s="1319"/>
      <c r="CE55" s="1319"/>
      <c r="CF55" s="1319">
        <v>32.9</v>
      </c>
      <c r="CG55" s="1319"/>
      <c r="CH55" s="1319"/>
      <c r="CI55" s="1319"/>
      <c r="CJ55" s="1319"/>
      <c r="CK55" s="1319"/>
      <c r="CL55" s="1319"/>
      <c r="CM55" s="1319"/>
      <c r="CN55" s="1319">
        <v>28.5</v>
      </c>
      <c r="CO55" s="1319"/>
      <c r="CP55" s="1319"/>
      <c r="CQ55" s="1319"/>
      <c r="CR55" s="1319"/>
      <c r="CS55" s="1319"/>
      <c r="CT55" s="1319"/>
      <c r="CU55" s="1319"/>
      <c r="CV55" s="1319">
        <v>20.5</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612</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61.9</v>
      </c>
      <c r="BY57" s="1319"/>
      <c r="BZ57" s="1319"/>
      <c r="CA57" s="1319"/>
      <c r="CB57" s="1319"/>
      <c r="CC57" s="1319"/>
      <c r="CD57" s="1319"/>
      <c r="CE57" s="1319"/>
      <c r="CF57" s="1319">
        <v>57</v>
      </c>
      <c r="CG57" s="1319"/>
      <c r="CH57" s="1319"/>
      <c r="CI57" s="1319"/>
      <c r="CJ57" s="1319"/>
      <c r="CK57" s="1319"/>
      <c r="CL57" s="1319"/>
      <c r="CM57" s="1319"/>
      <c r="CN57" s="1319">
        <v>59.7</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620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559</v>
      </c>
      <c r="BQ72" s="1318"/>
      <c r="BR72" s="1318"/>
      <c r="BS72" s="1318"/>
      <c r="BT72" s="1318"/>
      <c r="BU72" s="1318"/>
      <c r="BV72" s="1318"/>
      <c r="BW72" s="1318"/>
      <c r="BX72" s="1318" t="s">
        <v>560</v>
      </c>
      <c r="BY72" s="1318"/>
      <c r="BZ72" s="1318"/>
      <c r="CA72" s="1318"/>
      <c r="CB72" s="1318"/>
      <c r="CC72" s="1318"/>
      <c r="CD72" s="1318"/>
      <c r="CE72" s="1318"/>
      <c r="CF72" s="1318" t="s">
        <v>561</v>
      </c>
      <c r="CG72" s="1318"/>
      <c r="CH72" s="1318"/>
      <c r="CI72" s="1318"/>
      <c r="CJ72" s="1318"/>
      <c r="CK72" s="1318"/>
      <c r="CL72" s="1318"/>
      <c r="CM72" s="1318"/>
      <c r="CN72" s="1318" t="s">
        <v>562</v>
      </c>
      <c r="CO72" s="1318"/>
      <c r="CP72" s="1318"/>
      <c r="CQ72" s="1318"/>
      <c r="CR72" s="1318"/>
      <c r="CS72" s="1318"/>
      <c r="CT72" s="1318"/>
      <c r="CU72" s="1318"/>
      <c r="CV72" s="1318" t="s">
        <v>563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610</v>
      </c>
      <c r="AO73" s="1321"/>
      <c r="AP73" s="1321"/>
      <c r="AQ73" s="1321"/>
      <c r="AR73" s="1321"/>
      <c r="AS73" s="1321"/>
      <c r="AT73" s="1321"/>
      <c r="AU73" s="1321"/>
      <c r="AV73" s="1321"/>
      <c r="AW73" s="1321"/>
      <c r="AX73" s="1321"/>
      <c r="AY73" s="1321"/>
      <c r="AZ73" s="1321"/>
      <c r="BA73" s="1321"/>
      <c r="BB73" s="1321" t="s">
        <v>616</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617</v>
      </c>
      <c r="BC75" s="1321"/>
      <c r="BD75" s="1321"/>
      <c r="BE75" s="1321"/>
      <c r="BF75" s="1321"/>
      <c r="BG75" s="1321"/>
      <c r="BH75" s="1321"/>
      <c r="BI75" s="1321"/>
      <c r="BJ75" s="1321"/>
      <c r="BK75" s="1321"/>
      <c r="BL75" s="1321"/>
      <c r="BM75" s="1321"/>
      <c r="BN75" s="1321"/>
      <c r="BO75" s="1321"/>
      <c r="BP75" s="1319">
        <v>1.6</v>
      </c>
      <c r="BQ75" s="1319"/>
      <c r="BR75" s="1319"/>
      <c r="BS75" s="1319"/>
      <c r="BT75" s="1319"/>
      <c r="BU75" s="1319"/>
      <c r="BV75" s="1319"/>
      <c r="BW75" s="1319"/>
      <c r="BX75" s="1319">
        <v>1.2</v>
      </c>
      <c r="BY75" s="1319"/>
      <c r="BZ75" s="1319"/>
      <c r="CA75" s="1319"/>
      <c r="CB75" s="1319"/>
      <c r="CC75" s="1319"/>
      <c r="CD75" s="1319"/>
      <c r="CE75" s="1319"/>
      <c r="CF75" s="1319">
        <v>1.3</v>
      </c>
      <c r="CG75" s="1319"/>
      <c r="CH75" s="1319"/>
      <c r="CI75" s="1319"/>
      <c r="CJ75" s="1319"/>
      <c r="CK75" s="1319"/>
      <c r="CL75" s="1319"/>
      <c r="CM75" s="1319"/>
      <c r="CN75" s="1319">
        <v>2.2000000000000002</v>
      </c>
      <c r="CO75" s="1319"/>
      <c r="CP75" s="1319"/>
      <c r="CQ75" s="1319"/>
      <c r="CR75" s="1319"/>
      <c r="CS75" s="1319"/>
      <c r="CT75" s="1319"/>
      <c r="CU75" s="1319"/>
      <c r="CV75" s="1319">
        <v>3.3</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614</v>
      </c>
      <c r="AO77" s="1318"/>
      <c r="AP77" s="1318"/>
      <c r="AQ77" s="1318"/>
      <c r="AR77" s="1318"/>
      <c r="AS77" s="1318"/>
      <c r="AT77" s="1318"/>
      <c r="AU77" s="1318"/>
      <c r="AV77" s="1318"/>
      <c r="AW77" s="1318"/>
      <c r="AX77" s="1318"/>
      <c r="AY77" s="1318"/>
      <c r="AZ77" s="1318"/>
      <c r="BA77" s="1318"/>
      <c r="BB77" s="1321" t="s">
        <v>611</v>
      </c>
      <c r="BC77" s="1321"/>
      <c r="BD77" s="1321"/>
      <c r="BE77" s="1321"/>
      <c r="BF77" s="1321"/>
      <c r="BG77" s="1321"/>
      <c r="BH77" s="1321"/>
      <c r="BI77" s="1321"/>
      <c r="BJ77" s="1321"/>
      <c r="BK77" s="1321"/>
      <c r="BL77" s="1321"/>
      <c r="BM77" s="1321"/>
      <c r="BN77" s="1321"/>
      <c r="BO77" s="1321"/>
      <c r="BP77" s="1319">
        <v>48.7</v>
      </c>
      <c r="BQ77" s="1319"/>
      <c r="BR77" s="1319"/>
      <c r="BS77" s="1319"/>
      <c r="BT77" s="1319"/>
      <c r="BU77" s="1319"/>
      <c r="BV77" s="1319"/>
      <c r="BW77" s="1319"/>
      <c r="BX77" s="1319">
        <v>44.9</v>
      </c>
      <c r="BY77" s="1319"/>
      <c r="BZ77" s="1319"/>
      <c r="CA77" s="1319"/>
      <c r="CB77" s="1319"/>
      <c r="CC77" s="1319"/>
      <c r="CD77" s="1319"/>
      <c r="CE77" s="1319"/>
      <c r="CF77" s="1319">
        <v>32.9</v>
      </c>
      <c r="CG77" s="1319"/>
      <c r="CH77" s="1319"/>
      <c r="CI77" s="1319"/>
      <c r="CJ77" s="1319"/>
      <c r="CK77" s="1319"/>
      <c r="CL77" s="1319"/>
      <c r="CM77" s="1319"/>
      <c r="CN77" s="1319">
        <v>28.5</v>
      </c>
      <c r="CO77" s="1319"/>
      <c r="CP77" s="1319"/>
      <c r="CQ77" s="1319"/>
      <c r="CR77" s="1319"/>
      <c r="CS77" s="1319"/>
      <c r="CT77" s="1319"/>
      <c r="CU77" s="1319"/>
      <c r="CV77" s="1319">
        <v>20.5</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617</v>
      </c>
      <c r="BC79" s="1321"/>
      <c r="BD79" s="1321"/>
      <c r="BE79" s="1321"/>
      <c r="BF79" s="1321"/>
      <c r="BG79" s="1321"/>
      <c r="BH79" s="1321"/>
      <c r="BI79" s="1321"/>
      <c r="BJ79" s="1321"/>
      <c r="BK79" s="1321"/>
      <c r="BL79" s="1321"/>
      <c r="BM79" s="1321"/>
      <c r="BN79" s="1321"/>
      <c r="BO79" s="1321"/>
      <c r="BP79" s="1319">
        <v>10.4</v>
      </c>
      <c r="BQ79" s="1319"/>
      <c r="BR79" s="1319"/>
      <c r="BS79" s="1319"/>
      <c r="BT79" s="1319"/>
      <c r="BU79" s="1319"/>
      <c r="BV79" s="1319"/>
      <c r="BW79" s="1319"/>
      <c r="BX79" s="1319">
        <v>8.5</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7.9</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TDjIoz9Bgc9wxB04kFJ4hXHkqw+E13UjB/SDvDqQ59vrJg1tL7GVkIzv864VtCdHSZ9jIt+aTL+ddPWWu6Mbw==" saltValue="Dqy3mCs5KeyB2SCRd5KY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qTnXIyOGD0KhceviLFJ9y+vgAdnzEQYifU3S/QkmnQ1Ct/+VyHy0kIPnnfc05yDBZ6kJcNbKA4wOLcg6rhOPw==" saltValue="+lYBTjodg+Q1XQJAX2LqB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ZVOl3Or/lzUEvfLXKT2ylhhylEup8XTHbenRQqa6CLKn/1o11eMY7wWrkQjJgZ942whZQDn0z+/6qqDw0IA/g==" saltValue="dhgEe46mkrL0R9NvrN2zu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32579</v>
      </c>
      <c r="E3" s="161"/>
      <c r="F3" s="162">
        <v>85205</v>
      </c>
      <c r="G3" s="163"/>
      <c r="H3" s="164"/>
    </row>
    <row r="4" spans="1:8" x14ac:dyDescent="0.15">
      <c r="A4" s="165"/>
      <c r="B4" s="166"/>
      <c r="C4" s="167"/>
      <c r="D4" s="168">
        <v>17255</v>
      </c>
      <c r="E4" s="169"/>
      <c r="F4" s="170">
        <v>38847</v>
      </c>
      <c r="G4" s="171"/>
      <c r="H4" s="172"/>
    </row>
    <row r="5" spans="1:8" x14ac:dyDescent="0.15">
      <c r="A5" s="153" t="s">
        <v>551</v>
      </c>
      <c r="B5" s="158"/>
      <c r="C5" s="159"/>
      <c r="D5" s="160">
        <v>66870</v>
      </c>
      <c r="E5" s="161"/>
      <c r="F5" s="162">
        <v>77577</v>
      </c>
      <c r="G5" s="163"/>
      <c r="H5" s="164"/>
    </row>
    <row r="6" spans="1:8" x14ac:dyDescent="0.15">
      <c r="A6" s="165"/>
      <c r="B6" s="166"/>
      <c r="C6" s="167"/>
      <c r="D6" s="168">
        <v>40613</v>
      </c>
      <c r="E6" s="169"/>
      <c r="F6" s="170">
        <v>40870</v>
      </c>
      <c r="G6" s="171"/>
      <c r="H6" s="172"/>
    </row>
    <row r="7" spans="1:8" x14ac:dyDescent="0.15">
      <c r="A7" s="153" t="s">
        <v>552</v>
      </c>
      <c r="B7" s="158"/>
      <c r="C7" s="159"/>
      <c r="D7" s="160">
        <v>60019</v>
      </c>
      <c r="E7" s="161"/>
      <c r="F7" s="162">
        <v>67293</v>
      </c>
      <c r="G7" s="163"/>
      <c r="H7" s="164"/>
    </row>
    <row r="8" spans="1:8" x14ac:dyDescent="0.15">
      <c r="A8" s="165"/>
      <c r="B8" s="166"/>
      <c r="C8" s="167"/>
      <c r="D8" s="168">
        <v>19721</v>
      </c>
      <c r="E8" s="169"/>
      <c r="F8" s="170">
        <v>35076</v>
      </c>
      <c r="G8" s="171"/>
      <c r="H8" s="172"/>
    </row>
    <row r="9" spans="1:8" x14ac:dyDescent="0.15">
      <c r="A9" s="153" t="s">
        <v>553</v>
      </c>
      <c r="B9" s="158"/>
      <c r="C9" s="159"/>
      <c r="D9" s="160">
        <v>47647</v>
      </c>
      <c r="E9" s="161"/>
      <c r="F9" s="162">
        <v>67343</v>
      </c>
      <c r="G9" s="163"/>
      <c r="H9" s="164"/>
    </row>
    <row r="10" spans="1:8" x14ac:dyDescent="0.15">
      <c r="A10" s="165"/>
      <c r="B10" s="166"/>
      <c r="C10" s="167"/>
      <c r="D10" s="168">
        <v>21665</v>
      </c>
      <c r="E10" s="169"/>
      <c r="F10" s="170">
        <v>32865</v>
      </c>
      <c r="G10" s="171"/>
      <c r="H10" s="172"/>
    </row>
    <row r="11" spans="1:8" x14ac:dyDescent="0.15">
      <c r="A11" s="153" t="s">
        <v>554</v>
      </c>
      <c r="B11" s="158"/>
      <c r="C11" s="159"/>
      <c r="D11" s="160">
        <v>47563</v>
      </c>
      <c r="E11" s="161"/>
      <c r="F11" s="162">
        <v>73475</v>
      </c>
      <c r="G11" s="163"/>
      <c r="H11" s="164"/>
    </row>
    <row r="12" spans="1:8" x14ac:dyDescent="0.15">
      <c r="A12" s="165"/>
      <c r="B12" s="166"/>
      <c r="C12" s="173"/>
      <c r="D12" s="168">
        <v>21096</v>
      </c>
      <c r="E12" s="169"/>
      <c r="F12" s="170">
        <v>43072</v>
      </c>
      <c r="G12" s="171"/>
      <c r="H12" s="172"/>
    </row>
    <row r="13" spans="1:8" x14ac:dyDescent="0.15">
      <c r="A13" s="153"/>
      <c r="B13" s="158"/>
      <c r="C13" s="174"/>
      <c r="D13" s="175">
        <v>50936</v>
      </c>
      <c r="E13" s="176"/>
      <c r="F13" s="177">
        <v>74179</v>
      </c>
      <c r="G13" s="178"/>
      <c r="H13" s="164"/>
    </row>
    <row r="14" spans="1:8" x14ac:dyDescent="0.15">
      <c r="A14" s="165"/>
      <c r="B14" s="166"/>
      <c r="C14" s="167"/>
      <c r="D14" s="168">
        <v>24070</v>
      </c>
      <c r="E14" s="169"/>
      <c r="F14" s="170">
        <v>38146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4.41</v>
      </c>
      <c r="C19" s="179">
        <f>ROUND(VALUE(SUBSTITUTE(実質収支比率等に係る経年分析!G$48,"▲","-")),2)</f>
        <v>4.33</v>
      </c>
      <c r="D19" s="179">
        <f>ROUND(VALUE(SUBSTITUTE(実質収支比率等に係る経年分析!H$48,"▲","-")),2)</f>
        <v>4.47</v>
      </c>
      <c r="E19" s="179">
        <f>ROUND(VALUE(SUBSTITUTE(実質収支比率等に係る経年分析!I$48,"▲","-")),2)</f>
        <v>4.8499999999999996</v>
      </c>
      <c r="F19" s="179">
        <f>ROUND(VALUE(SUBSTITUTE(実質収支比率等に係る経年分析!J$48,"▲","-")),2)</f>
        <v>5.81</v>
      </c>
    </row>
    <row r="20" spans="1:11" x14ac:dyDescent="0.15">
      <c r="A20" s="179" t="s">
        <v>55</v>
      </c>
      <c r="B20" s="179">
        <f>ROUND(VALUE(SUBSTITUTE(実質収支比率等に係る経年分析!F$47,"▲","-")),2)</f>
        <v>43.35</v>
      </c>
      <c r="C20" s="179">
        <f>ROUND(VALUE(SUBSTITUTE(実質収支比率等に係る経年分析!G$47,"▲","-")),2)</f>
        <v>41.96</v>
      </c>
      <c r="D20" s="179">
        <f>ROUND(VALUE(SUBSTITUTE(実質収支比率等に係る経年分析!H$47,"▲","-")),2)</f>
        <v>42.8</v>
      </c>
      <c r="E20" s="179">
        <f>ROUND(VALUE(SUBSTITUTE(実質収支比率等に係る経年分析!I$47,"▲","-")),2)</f>
        <v>37.770000000000003</v>
      </c>
      <c r="F20" s="179">
        <f>ROUND(VALUE(SUBSTITUTE(実質収支比率等に係る経年分析!J$47,"▲","-")),2)</f>
        <v>41.01</v>
      </c>
    </row>
    <row r="21" spans="1:11" x14ac:dyDescent="0.15">
      <c r="A21" s="179" t="s">
        <v>56</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0.08</v>
      </c>
      <c r="D21" s="179">
        <f>IF(ISNUMBER(VALUE(SUBSTITUTE(実質収支比率等に係る経年分析!H$49,"▲","-"))),ROUND(VALUE(SUBSTITUTE(実質収支比率等に係る経年分析!H$49,"▲","-")),2),NA())</f>
        <v>0.04</v>
      </c>
      <c r="E21" s="179">
        <f>IF(ISNUMBER(VALUE(SUBSTITUTE(実質収支比率等に係る経年分析!I$49,"▲","-"))),ROUND(VALUE(SUBSTITUTE(実質収支比率等に係る経年分析!I$49,"▲","-")),2),NA())</f>
        <v>-4.82</v>
      </c>
      <c r="F21" s="179">
        <f>IF(ISNUMBER(VALUE(SUBSTITUTE(実質収支比率等に係る経年分析!J$49,"▲","-"))),ROUND(VALUE(SUBSTITUTE(実質収支比率等に係る経年分析!J$49,"▲","-")),2),NA())</f>
        <v>4.51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1.0900000000000001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2.1800000000000002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2.33</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5.32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469</v>
      </c>
      <c r="E42" s="181"/>
      <c r="F42" s="181"/>
      <c r="G42" s="181">
        <f>'実質公債費比率（分子）の構造'!L$52</f>
        <v>453</v>
      </c>
      <c r="H42" s="181"/>
      <c r="I42" s="181"/>
      <c r="J42" s="181">
        <f>'実質公債費比率（分子）の構造'!M$52</f>
        <v>444</v>
      </c>
      <c r="K42" s="181"/>
      <c r="L42" s="181"/>
      <c r="M42" s="181">
        <f>'実質公債費比率（分子）の構造'!N$52</f>
        <v>423</v>
      </c>
      <c r="N42" s="181"/>
      <c r="O42" s="181"/>
      <c r="P42" s="181">
        <f>'実質公債費比率（分子）の構造'!O$52</f>
        <v>412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12</v>
      </c>
      <c r="C45" s="181"/>
      <c r="D45" s="181"/>
      <c r="E45" s="181">
        <f>'実質公債費比率（分子）の構造'!L$49</f>
        <v>23</v>
      </c>
      <c r="F45" s="181"/>
      <c r="G45" s="181"/>
      <c r="H45" s="181">
        <f>'実質公債費比率（分子）の構造'!M$49</f>
        <v>26</v>
      </c>
      <c r="I45" s="181"/>
      <c r="J45" s="181"/>
      <c r="K45" s="181">
        <f>'実質公債費比率（分子）の構造'!N$49</f>
        <v>26</v>
      </c>
      <c r="L45" s="181"/>
      <c r="M45" s="181"/>
      <c r="N45" s="181">
        <f>'実質公債費比率（分子）の構造'!O$49</f>
        <v>26</v>
      </c>
      <c r="O45" s="181"/>
      <c r="P45" s="181"/>
    </row>
    <row r="46" spans="1:16" x14ac:dyDescent="0.15">
      <c r="A46" s="181" t="s">
        <v>67</v>
      </c>
      <c r="B46" s="181">
        <f>'実質公債費比率（分子）の構造'!K$48</f>
        <v>0</v>
      </c>
      <c r="C46" s="181"/>
      <c r="D46" s="181"/>
      <c r="E46" s="181">
        <f>'実質公債費比率（分子）の構造'!L$48</f>
        <v>0</v>
      </c>
      <c r="F46" s="181"/>
      <c r="G46" s="181"/>
      <c r="H46" s="181">
        <f>'実質公債費比率（分子）の構造'!M$48</f>
        <v>0</v>
      </c>
      <c r="I46" s="181"/>
      <c r="J46" s="181"/>
      <c r="K46" s="181">
        <f>'実質公債費比率（分子）の構造'!N$48</f>
        <v>2</v>
      </c>
      <c r="L46" s="181"/>
      <c r="M46" s="181"/>
      <c r="N46" s="181">
        <f>'実質公債費比率（分子）の構造'!O$48</f>
        <v>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502</v>
      </c>
      <c r="C49" s="181"/>
      <c r="D49" s="181"/>
      <c r="E49" s="181">
        <f>'実質公債費比率（分子）の構造'!L$45</f>
        <v>480</v>
      </c>
      <c r="F49" s="181"/>
      <c r="G49" s="181"/>
      <c r="H49" s="181">
        <f>'実質公債費比率（分子）の構造'!M$45</f>
        <v>473</v>
      </c>
      <c r="I49" s="181"/>
      <c r="J49" s="181"/>
      <c r="K49" s="181">
        <f>'実質公債費比率（分子）の構造'!N$45</f>
        <v>543</v>
      </c>
      <c r="L49" s="181"/>
      <c r="M49" s="181"/>
      <c r="N49" s="181">
        <f>'実質公債費比率（分子）の構造'!O$45</f>
        <v>567</v>
      </c>
      <c r="O49" s="181"/>
      <c r="P49" s="181"/>
    </row>
    <row r="50" spans="1:16" x14ac:dyDescent="0.15">
      <c r="A50" s="181" t="s">
        <v>71</v>
      </c>
      <c r="B50" s="181" t="e">
        <f>NA()</f>
        <v>#N/A</v>
      </c>
      <c r="C50" s="181">
        <f>IF(ISNUMBER('実質公債費比率（分子）の構造'!K$53),'実質公債費比率（分子）の構造'!K$53,NA())</f>
        <v>47</v>
      </c>
      <c r="D50" s="181" t="e">
        <f>NA()</f>
        <v>#N/A</v>
      </c>
      <c r="E50" s="181" t="e">
        <f>NA()</f>
        <v>#N/A</v>
      </c>
      <c r="F50" s="181">
        <f>IF(ISNUMBER('実質公債費比率（分子）の構造'!L$53),'実質公債費比率（分子）の構造'!L$53,NA())</f>
        <v>52</v>
      </c>
      <c r="G50" s="181" t="e">
        <f>NA()</f>
        <v>#N/A</v>
      </c>
      <c r="H50" s="181" t="e">
        <f>NA()</f>
        <v>#N/A</v>
      </c>
      <c r="I50" s="181">
        <f>IF(ISNUMBER('実質公債費比率（分子）の構造'!M$53),'実質公債費比率（分子）の構造'!M$53,NA())</f>
        <v>57</v>
      </c>
      <c r="J50" s="181" t="e">
        <f>NA()</f>
        <v>#N/A</v>
      </c>
      <c r="K50" s="181" t="e">
        <f>NA()</f>
        <v>#N/A</v>
      </c>
      <c r="L50" s="181">
        <f>IF(ISNUMBER('実質公債費比率（分子）の構造'!N$53),'実質公債費比率（分子）の構造'!N$53,NA())</f>
        <v>150</v>
      </c>
      <c r="M50" s="181" t="e">
        <f>NA()</f>
        <v>#N/A</v>
      </c>
      <c r="N50" s="181" t="e">
        <f>NA()</f>
        <v>#N/A</v>
      </c>
      <c r="O50" s="181">
        <f>IF(ISNUMBER('実質公債費比率（分子）の構造'!O$53),'実質公債費比率（分子）の構造'!O$53,NA())</f>
        <v>183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4191</v>
      </c>
      <c r="E56" s="180"/>
      <c r="F56" s="180"/>
      <c r="G56" s="180">
        <f>'将来負担比率（分子）の構造'!J$52</f>
        <v>4364</v>
      </c>
      <c r="H56" s="180"/>
      <c r="I56" s="180"/>
      <c r="J56" s="180">
        <f>'将来負担比率（分子）の構造'!K$52</f>
        <v>4275</v>
      </c>
      <c r="K56" s="180"/>
      <c r="L56" s="180"/>
      <c r="M56" s="180">
        <f>'将来負担比率（分子）の構造'!L$52</f>
        <v>4187</v>
      </c>
      <c r="N56" s="180"/>
      <c r="O56" s="180"/>
      <c r="P56" s="180">
        <f>'将来負担比率（分子）の構造'!M$52</f>
        <v>4186</v>
      </c>
    </row>
    <row r="57" spans="1:16" x14ac:dyDescent="0.15">
      <c r="A57" s="180" t="s">
        <v>42</v>
      </c>
      <c r="B57" s="180"/>
      <c r="C57" s="180"/>
      <c r="D57" s="180">
        <f>'将来負担比率（分子）の構造'!I$51</f>
        <v>377</v>
      </c>
      <c r="E57" s="180"/>
      <c r="F57" s="180"/>
      <c r="G57" s="180">
        <f>'将来負担比率（分子）の構造'!J$51</f>
        <v>348</v>
      </c>
      <c r="H57" s="180"/>
      <c r="I57" s="180"/>
      <c r="J57" s="180">
        <f>'将来負担比率（分子）の構造'!K$51</f>
        <v>280</v>
      </c>
      <c r="K57" s="180"/>
      <c r="L57" s="180"/>
      <c r="M57" s="180">
        <f>'将来負担比率（分子）の構造'!L$51</f>
        <v>388</v>
      </c>
      <c r="N57" s="180"/>
      <c r="O57" s="180"/>
      <c r="P57" s="180">
        <f>'将来負担比率（分子）の構造'!M$51</f>
        <v>495</v>
      </c>
    </row>
    <row r="58" spans="1:16" x14ac:dyDescent="0.15">
      <c r="A58" s="180" t="s">
        <v>41</v>
      </c>
      <c r="B58" s="180"/>
      <c r="C58" s="180"/>
      <c r="D58" s="180">
        <f>'将来負担比率（分子）の構造'!I$50</f>
        <v>4152</v>
      </c>
      <c r="E58" s="180"/>
      <c r="F58" s="180"/>
      <c r="G58" s="180">
        <f>'将来負担比率（分子）の構造'!J$50</f>
        <v>4146</v>
      </c>
      <c r="H58" s="180"/>
      <c r="I58" s="180"/>
      <c r="J58" s="180">
        <f>'将来負担比率（分子）の構造'!K$50</f>
        <v>5011</v>
      </c>
      <c r="K58" s="180"/>
      <c r="L58" s="180"/>
      <c r="M58" s="180">
        <f>'将来負担比率（分子）の構造'!L$50</f>
        <v>5318</v>
      </c>
      <c r="N58" s="180"/>
      <c r="O58" s="180"/>
      <c r="P58" s="180">
        <f>'将来負担比率（分子）の構造'!M$50</f>
        <v>5300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3</v>
      </c>
      <c r="I61" s="180"/>
      <c r="J61" s="180"/>
      <c r="K61" s="180">
        <f>'将来負担比率（分子）の構造'!L$46</f>
        <v>3</v>
      </c>
      <c r="L61" s="180"/>
      <c r="M61" s="180"/>
      <c r="N61" s="180">
        <f>'将来負担比率（分子）の構造'!M$46</f>
        <v>3</v>
      </c>
      <c r="O61" s="180"/>
      <c r="P61" s="180"/>
    </row>
    <row r="62" spans="1:16" x14ac:dyDescent="0.15">
      <c r="A62" s="180" t="s">
        <v>35</v>
      </c>
      <c r="B62" s="180">
        <f>'将来負担比率（分子）の構造'!I$45</f>
        <v>315</v>
      </c>
      <c r="C62" s="180"/>
      <c r="D62" s="180"/>
      <c r="E62" s="180">
        <f>'将来負担比率（分子）の構造'!J$45</f>
        <v>135</v>
      </c>
      <c r="F62" s="180"/>
      <c r="G62" s="180"/>
      <c r="H62" s="180">
        <f>'将来負担比率（分子）の構造'!K$45</f>
        <v>132</v>
      </c>
      <c r="I62" s="180"/>
      <c r="J62" s="180"/>
      <c r="K62" s="180">
        <f>'将来負担比率（分子）の構造'!L$45</f>
        <v>91</v>
      </c>
      <c r="L62" s="180"/>
      <c r="M62" s="180"/>
      <c r="N62" s="180">
        <f>'将来負担比率（分子）の構造'!M$45</f>
        <v>116</v>
      </c>
      <c r="O62" s="180"/>
      <c r="P62" s="180"/>
    </row>
    <row r="63" spans="1:16" x14ac:dyDescent="0.15">
      <c r="A63" s="180" t="s">
        <v>34</v>
      </c>
      <c r="B63" s="180">
        <f>'将来負担比率（分子）の構造'!I$44</f>
        <v>192</v>
      </c>
      <c r="C63" s="180"/>
      <c r="D63" s="180"/>
      <c r="E63" s="180">
        <f>'将来負担比率（分子）の構造'!J$44</f>
        <v>169</v>
      </c>
      <c r="F63" s="180"/>
      <c r="G63" s="180"/>
      <c r="H63" s="180">
        <f>'将来負担比率（分子）の構造'!K$44</f>
        <v>141</v>
      </c>
      <c r="I63" s="180"/>
      <c r="J63" s="180"/>
      <c r="K63" s="180">
        <f>'将来負担比率（分子）の構造'!L$44</f>
        <v>109</v>
      </c>
      <c r="L63" s="180"/>
      <c r="M63" s="180"/>
      <c r="N63" s="180">
        <f>'将来負担比率（分子）の構造'!M$44</f>
        <v>84</v>
      </c>
      <c r="O63" s="180"/>
      <c r="P63" s="180"/>
    </row>
    <row r="64" spans="1:16" x14ac:dyDescent="0.15">
      <c r="A64" s="180" t="s">
        <v>33</v>
      </c>
      <c r="B64" s="180">
        <f>'将来負担比率（分子）の構造'!I$43</f>
        <v>1</v>
      </c>
      <c r="C64" s="180"/>
      <c r="D64" s="180"/>
      <c r="E64" s="180">
        <f>'将来負担比率（分子）の構造'!J$43</f>
        <v>1</v>
      </c>
      <c r="F64" s="180"/>
      <c r="G64" s="180"/>
      <c r="H64" s="180">
        <f>'将来負担比率（分子）の構造'!K$43</f>
        <v>1</v>
      </c>
      <c r="I64" s="180"/>
      <c r="J64" s="180"/>
      <c r="K64" s="180">
        <f>'将来負担比率（分子）の構造'!L$43</f>
        <v>1</v>
      </c>
      <c r="L64" s="180"/>
      <c r="M64" s="180"/>
      <c r="N64" s="180">
        <f>'将来負担比率（分子）の構造'!M$43</f>
        <v>7</v>
      </c>
      <c r="O64" s="180"/>
      <c r="P64" s="180"/>
    </row>
    <row r="65" spans="1:16" x14ac:dyDescent="0.15">
      <c r="A65" s="180" t="s">
        <v>32</v>
      </c>
      <c r="B65" s="180">
        <f>'将来負担比率（分子）の構造'!I$42</f>
        <v>32</v>
      </c>
      <c r="C65" s="180"/>
      <c r="D65" s="180"/>
      <c r="E65" s="180">
        <f>'将来負担比率（分子）の構造'!J$42</f>
        <v>30</v>
      </c>
      <c r="F65" s="180"/>
      <c r="G65" s="180"/>
      <c r="H65" s="180">
        <f>'将来負担比率（分子）の構造'!K$42</f>
        <v>27</v>
      </c>
      <c r="I65" s="180"/>
      <c r="J65" s="180"/>
      <c r="K65" s="180">
        <f>'将来負担比率（分子）の構造'!L$42</f>
        <v>25</v>
      </c>
      <c r="L65" s="180"/>
      <c r="M65" s="180"/>
      <c r="N65" s="180">
        <f>'将来負担比率（分子）の構造'!M$42</f>
        <v>23</v>
      </c>
      <c r="O65" s="180"/>
      <c r="P65" s="180"/>
    </row>
    <row r="66" spans="1:16" x14ac:dyDescent="0.15">
      <c r="A66" s="180" t="s">
        <v>31</v>
      </c>
      <c r="B66" s="180">
        <f>'将来負担比率（分子）の構造'!I$41</f>
        <v>5228</v>
      </c>
      <c r="C66" s="180"/>
      <c r="D66" s="180"/>
      <c r="E66" s="180">
        <f>'将来負担比率（分子）の構造'!J$41</f>
        <v>5707</v>
      </c>
      <c r="F66" s="180"/>
      <c r="G66" s="180"/>
      <c r="H66" s="180">
        <f>'将来負担比率（分子）の構造'!K$41</f>
        <v>5818</v>
      </c>
      <c r="I66" s="180"/>
      <c r="J66" s="180"/>
      <c r="K66" s="180">
        <f>'将来負担比率（分子）の構造'!L$41</f>
        <v>5831</v>
      </c>
      <c r="L66" s="180"/>
      <c r="M66" s="180"/>
      <c r="N66" s="180">
        <f>'将来負担比率（分子）の構造'!M$41</f>
        <v>5839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1821</v>
      </c>
      <c r="C72" s="184">
        <f>基金残高に係る経年分析!G55</f>
        <v>1601</v>
      </c>
      <c r="D72" s="184">
        <f>基金残高に係る経年分析!H55</f>
        <v>1751</v>
      </c>
    </row>
    <row r="73" spans="1:16" x14ac:dyDescent="0.15">
      <c r="A73" s="183" t="s">
        <v>78</v>
      </c>
      <c r="B73" s="184">
        <f>基金残高に係る経年分析!F56</f>
        <v>0</v>
      </c>
      <c r="C73" s="184">
        <f>基金残高に係る経年分析!G56</f>
        <v>0</v>
      </c>
      <c r="D73" s="184">
        <f>基金残高に係る経年分析!H56</f>
        <v>0</v>
      </c>
    </row>
    <row r="74" spans="1:16" x14ac:dyDescent="0.15">
      <c r="A74" s="183" t="s">
        <v>79</v>
      </c>
      <c r="B74" s="184">
        <f>基金残高に係る経年分析!F57</f>
        <v>2750</v>
      </c>
      <c r="C74" s="184">
        <f>基金残高に係る経年分析!G57</f>
        <v>3125</v>
      </c>
      <c r="D74" s="184">
        <f>基金残高に係る経年分析!H57</f>
        <v>2945</v>
      </c>
    </row>
  </sheetData>
  <sheetProtection algorithmName="SHA-512" hashValue="RfHR7x62zkspzg8EqGRhPVOtYn6+yb9W0ZnloaN/gwsJ6/IzBHx+tLssZcfMYxdFeymRihm2g+hJLY84d40wew==" saltValue="QKkMuRPaS7PbnC/Dr/hF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2020-08-27T02:27:41Z</cp:lastPrinted>
  <dcterms:created xsi:type="dcterms:W3CDTF">2020-02-10T06:25:40Z</dcterms:created>
  <dcterms:modified xsi:type="dcterms:W3CDTF">2020-08-31T04:26:27Z</dcterms:modified>
  <cp:category/>
</cp:coreProperties>
</file>